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firstSheet="1" activeTab="3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за ОПП" sheetId="4" r:id="rId4"/>
  </sheets>
  <definedNames>
    <definedName name="Excel_BuiltIn_Print_Area" localSheetId="3">'план магістр за ОПП'!$A$1:$AU$78</definedName>
    <definedName name="Excel_BuiltIn_Print_Titles" localSheetId="3">'план магістр за ОПП'!$9:$9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3">'план магістр за ОПП'!$A$1:$AU$80</definedName>
    <definedName name="_xlnm.Print_Area" localSheetId="1">'титулка'!$A$1:$BE$38</definedName>
  </definedNames>
  <calcPr fullCalcOnLoad="1"/>
</workbook>
</file>

<file path=xl/sharedStrings.xml><?xml version="1.0" encoding="utf-8"?>
<sst xmlns="http://schemas.openxmlformats.org/spreadsheetml/2006/main" count="601" uniqueCount="354">
  <si>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</si>
  <si>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</si>
  <si>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</si>
  <si>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</si>
  <si>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</si>
  <si>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</si>
  <si>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</si>
  <si>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</si>
  <si>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</si>
  <si>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</si>
  <si>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</si>
  <si>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</si>
  <si>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</si>
  <si>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</si>
  <si>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</si>
  <si>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</si>
  <si>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</si>
  <si>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</si>
  <si>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</si>
  <si>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</si>
  <si>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</si>
  <si>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</si>
  <si>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</si>
  <si>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</si>
  <si>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</si>
  <si>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</si>
  <si>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</si>
  <si>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</si>
  <si>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</si>
  <si>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</si>
  <si>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</si>
  <si>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</si>
  <si>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</si>
  <si>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</si>
  <si>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</si>
  <si>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</si>
  <si>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</si>
  <si>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</si>
  <si>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</si>
  <si>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</si>
  <si>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</si>
  <si>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</si>
  <si>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</si>
  <si>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</si>
  <si>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</si>
  <si>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</si>
  <si>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</si>
  <si>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</si>
  <si>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</si>
  <si>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</si>
  <si>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</si>
  <si>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</si>
  <si>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</si>
  <si>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</si>
  <si>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</si>
  <si>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</si>
  <si>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</si>
  <si>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</si>
  <si>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</si>
  <si>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</si>
  <si>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</si>
  <si>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</si>
  <si>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</si>
  <si>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</si>
  <si>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</si>
  <si>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</si>
  <si>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</si>
  <si>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</si>
  <si>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</si>
  <si>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</si>
  <si>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</si>
  <si>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</si>
  <si>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</si>
  <si>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</si>
  <si>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</si>
  <si>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</si>
  <si>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</si>
  <si>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</si>
  <si>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</si>
  <si>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</si>
  <si>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</si>
  <si>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</si>
  <si>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</si>
  <si>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</si>
  <si>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</si>
  <si>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</si>
  <si>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</si>
  <si>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</si>
  <si>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</si>
  <si>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</si>
  <si>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</si>
  <si>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</si>
  <si>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</si>
  <si>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</si>
  <si>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</si>
  <si>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</si>
  <si>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</si>
  <si>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</si>
  <si>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</si>
  <si>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</si>
  <si>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</si>
  <si>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</si>
  <si>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</si>
  <si>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</si>
  <si>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</si>
  <si>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</si>
  <si>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</si>
  <si>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</si>
  <si>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</si>
  <si>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</si>
  <si>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</si>
  <si>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</si>
  <si>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</si>
  <si>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</si>
  <si>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</si>
  <si>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</si>
  <si>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</si>
  <si>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</si>
  <si>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</si>
  <si>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</si>
  <si>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</si>
  <si>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</si>
  <si>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</si>
  <si>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</si>
  <si>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</si>
  <si>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</si>
  <si>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</si>
  <si>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</si>
  <si>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</si>
  <si>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</si>
  <si>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</si>
  <si>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</si>
  <si>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</si>
  <si>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</si>
  <si>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</si>
  <si>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</si>
  <si>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</si>
  <si>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</si>
  <si>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</si>
  <si>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</si>
  <si>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</si>
  <si>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</si>
  <si>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</si>
  <si>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</si>
  <si>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</si>
  <si>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</si>
  <si>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</si>
  <si>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</si>
  <si>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</si>
  <si>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</si>
  <si>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</si>
  <si>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</si>
  <si>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</si>
  <si>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</si>
  <si>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</si>
  <si>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</si>
  <si>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</si>
  <si>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</si>
  <si>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</si>
  <si>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</si>
  <si>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</si>
  <si>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</si>
  <si>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</si>
  <si>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</si>
  <si>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</si>
  <si>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</si>
  <si>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</si>
  <si>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 xml:space="preserve">                            Ректор __________________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</si>
  <si>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</si>
  <si>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</si>
  <si>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</si>
  <si>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</si>
  <si>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</si>
  <si>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</si>
  <si>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</si>
  <si>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</si>
  <si>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</si>
  <si>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</si>
  <si>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</si>
  <si>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</si>
  <si>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</si>
  <si>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</si>
  <si>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</si>
  <si>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</si>
  <si>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</si>
  <si>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</si>
  <si>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</si>
  <si>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 xml:space="preserve">Позначення: </t>
  </si>
  <si>
    <t>теор. навч.</t>
  </si>
  <si>
    <t>екзам. сесія</t>
  </si>
  <si>
    <t>практика</t>
  </si>
  <si>
    <t>дипломне проектування</t>
  </si>
  <si>
    <t>канікули</t>
  </si>
  <si>
    <t>Теоретичне навчання</t>
  </si>
  <si>
    <t>Екзаменаційна сесія</t>
  </si>
  <si>
    <t>Практика</t>
  </si>
  <si>
    <t>Виконання дипломн. проекту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</si>
  <si>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</si>
  <si>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</si>
  <si>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</si>
  <si>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</si>
  <si>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</si>
  <si>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</si>
  <si>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</si>
  <si>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</si>
  <si>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</si>
  <si>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</si>
  <si>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</si>
  <si>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</si>
  <si>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</si>
  <si>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</si>
  <si>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</si>
  <si>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</si>
  <si>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</si>
  <si>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</si>
  <si>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</si>
  <si>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</si>
  <si>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</si>
  <si>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</si>
  <si>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</si>
  <si>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</si>
  <si>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</si>
  <si>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</si>
  <si>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</si>
  <si>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</si>
  <si>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</si>
  <si>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</si>
  <si>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</si>
  <si>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</si>
  <si>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</si>
  <si>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</si>
  <si>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</si>
  <si>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</si>
  <si>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</si>
  <si>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</si>
  <si>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</si>
  <si>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</si>
  <si>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</si>
  <si>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Разом п. 2</t>
  </si>
  <si>
    <t>Примітка: Траєкторії (п.3) визначаються за темою магістерської роботи</t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</si>
  <si>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</si>
  <si>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Методика та організація наукових досліджень</t>
  </si>
  <si>
    <t>Кваліфікаційна робота магістра</t>
  </si>
  <si>
    <t>2.1</t>
  </si>
  <si>
    <t>Разом п. 2.</t>
  </si>
  <si>
    <t>Разом вибіркові дисципліни</t>
  </si>
  <si>
    <t>2.2</t>
  </si>
  <si>
    <t>2.3</t>
  </si>
  <si>
    <t>Форма  атестації (екзамен, дипломний проект (робота))</t>
  </si>
  <si>
    <t>Атестація</t>
  </si>
  <si>
    <t>4. Атестація</t>
  </si>
  <si>
    <t>А</t>
  </si>
  <si>
    <t>атестація</t>
  </si>
  <si>
    <t>№</t>
  </si>
  <si>
    <t xml:space="preserve">       II. ЗВЕДЕНІ ДАНІ ПРО БЮДЖЕТ ЧАСУ, тижні                                                                                                           ІІІ. ПРАКТИКА                                                            IV. АТЕСТАЦІЯ</t>
  </si>
  <si>
    <t>протокол №</t>
  </si>
  <si>
    <t>"    "                            2020 р.</t>
  </si>
  <si>
    <r>
      <t xml:space="preserve">підготовки: </t>
    </r>
    <r>
      <rPr>
        <b/>
        <sz val="18"/>
        <rFont val="Times New Roman"/>
        <family val="1"/>
      </rPr>
      <t>магістра за освітньо-професійною програмою</t>
    </r>
  </si>
  <si>
    <t>Строк навчання  - 1 рік, 4 місяці</t>
  </si>
  <si>
    <t xml:space="preserve">на основі першого (бакалаврського) рівня </t>
  </si>
  <si>
    <t>вищої освіти</t>
  </si>
  <si>
    <t>Переддипломна</t>
  </si>
  <si>
    <t>3 .  Практична підготовка</t>
  </si>
  <si>
    <t>1</t>
  </si>
  <si>
    <t>Здобувач вищої освіти повинен вибрати дисципліни обсягом 4 кредитів*</t>
  </si>
  <si>
    <t>Дисципліни з інших ОПП ДДМА</t>
  </si>
  <si>
    <t>Основи теорії керування якістю технологічних систем</t>
  </si>
  <si>
    <t>Кристалізація та властивості кольорових металів та сплавів у виливках</t>
  </si>
  <si>
    <t>Наноматеріали та нанотехнології</t>
  </si>
  <si>
    <t>Теорія процесів об'ємного деформування</t>
  </si>
  <si>
    <t>Технологія ковальсько-штампувального виробництва</t>
  </si>
  <si>
    <t>Технологія ковальсько-штампувального виробництва (к.пр)</t>
  </si>
  <si>
    <t>Прогресивні технології в металургії</t>
  </si>
  <si>
    <t>Ресурсозберігаючі технології в металургії</t>
  </si>
  <si>
    <t>Кристалізація та властивості металів та сплавів на основі заліза</t>
  </si>
  <si>
    <t>Кристалізація та властивості сталі у виливках</t>
  </si>
  <si>
    <t>Кристалізація та властивості чавуну у виливках</t>
  </si>
  <si>
    <t xml:space="preserve">Проектування ливарних цехів </t>
  </si>
  <si>
    <t>Проектування ливарних цехів (к.п.)</t>
  </si>
  <si>
    <t>Моделювання та оптимальні технологічні системи</t>
  </si>
  <si>
    <t xml:space="preserve">CAD-CAЕ системи у ливарному виробництві: </t>
  </si>
  <si>
    <t>2.4</t>
  </si>
  <si>
    <t>2.5</t>
  </si>
  <si>
    <t xml:space="preserve">Проектування технології виливків СОВЛ </t>
  </si>
  <si>
    <t>Експериментально-аналітичні методи досліджень</t>
  </si>
  <si>
    <t>Метод скінченних елементів (МСЕ)</t>
  </si>
  <si>
    <t>2</t>
  </si>
  <si>
    <t>2.1.1</t>
  </si>
  <si>
    <t>2.1.2</t>
  </si>
  <si>
    <t>2.2.1</t>
  </si>
  <si>
    <t>2.6</t>
  </si>
  <si>
    <t>2.7</t>
  </si>
  <si>
    <t>2.8</t>
  </si>
  <si>
    <t>2.9</t>
  </si>
  <si>
    <t>2.10</t>
  </si>
  <si>
    <t>2.11</t>
  </si>
  <si>
    <t>І.С. Алієв</t>
  </si>
  <si>
    <t>Зав. кафедри ТОЛВ</t>
  </si>
  <si>
    <t>П.Г. Агравал</t>
  </si>
  <si>
    <t>Кваліфікація: магістр з металургії</t>
  </si>
  <si>
    <r>
      <t xml:space="preserve">спеціальність: </t>
    </r>
    <r>
      <rPr>
        <b/>
        <sz val="18"/>
        <rFont val="Times New Roman"/>
        <family val="1"/>
      </rPr>
      <t>136 "Металургія"</t>
    </r>
  </si>
  <si>
    <t>Комп'ютерне моделювання процесів нанотехнологій та ІПД</t>
  </si>
  <si>
    <t>Спеціальні види в металургії</t>
  </si>
  <si>
    <t>Проектування ковальських і штампувальних цехів і заводів</t>
  </si>
  <si>
    <t>Ё</t>
  </si>
  <si>
    <t>лп</t>
  </si>
  <si>
    <t>Здобувач вищої освіти повинен вибрати дисципліни обсягом 23,5 кредитів*</t>
  </si>
  <si>
    <t>зач</t>
  </si>
  <si>
    <t>экз</t>
  </si>
  <si>
    <t>омд</t>
  </si>
  <si>
    <t>1 кп</t>
  </si>
  <si>
    <t>кол дисц</t>
  </si>
  <si>
    <t>ал</t>
  </si>
  <si>
    <t>турч</t>
  </si>
  <si>
    <t>количество зачетов и экзаменов по кафедрам</t>
  </si>
  <si>
    <t>лв</t>
  </si>
  <si>
    <t>Н</t>
  </si>
  <si>
    <t>K</t>
  </si>
  <si>
    <t>C</t>
  </si>
  <si>
    <t>4/0</t>
  </si>
  <si>
    <t>8/0</t>
  </si>
  <si>
    <t>4/2</t>
  </si>
  <si>
    <t>24/2</t>
  </si>
  <si>
    <t>16/0</t>
  </si>
  <si>
    <t>32/2</t>
  </si>
  <si>
    <t>16/2</t>
  </si>
  <si>
    <t>0/4</t>
  </si>
  <si>
    <t>4/4</t>
  </si>
  <si>
    <t>0/8</t>
  </si>
  <si>
    <t>0/2</t>
  </si>
  <si>
    <t>8/4</t>
  </si>
  <si>
    <t>2/6</t>
  </si>
  <si>
    <t>4/8</t>
  </si>
  <si>
    <t>28/8</t>
  </si>
  <si>
    <t>это лв</t>
  </si>
  <si>
    <t>6/20</t>
  </si>
  <si>
    <t>16/8</t>
  </si>
  <si>
    <t>16/14</t>
  </si>
  <si>
    <t>32/8</t>
  </si>
  <si>
    <t>20/14</t>
  </si>
  <si>
    <t>64/10</t>
  </si>
  <si>
    <t>14/20</t>
  </si>
  <si>
    <t>40/10</t>
  </si>
  <si>
    <t>36/14</t>
  </si>
  <si>
    <t>2.2.2</t>
  </si>
  <si>
    <t>2.5.1</t>
  </si>
  <si>
    <t>2.5.2</t>
  </si>
  <si>
    <t xml:space="preserve">V. План освітнього процесу на 2020/2021 навчальний рік    </t>
  </si>
  <si>
    <t xml:space="preserve">    Зав. кафедри ОМТ</t>
  </si>
  <si>
    <t xml:space="preserve">                        Гарант освітньої програми   </t>
  </si>
  <si>
    <r>
      <rPr>
        <sz val="16"/>
        <rFont val="Times New Roman"/>
        <family val="1"/>
      </rPr>
      <t xml:space="preserve">форма навчання: </t>
    </r>
    <r>
      <rPr>
        <b/>
        <sz val="16"/>
        <rFont val="Times New Roman"/>
        <family val="1"/>
      </rPr>
      <t xml:space="preserve"> заочна</t>
    </r>
  </si>
  <si>
    <r>
      <t>освітньо - професійна програма:</t>
    </r>
    <r>
      <rPr>
        <b/>
        <sz val="16"/>
        <rFont val="Times New Roman"/>
        <family val="1"/>
      </rPr>
      <t xml:space="preserve">  "Металургія"</t>
    </r>
  </si>
  <si>
    <t>Директор ЦДЗО</t>
  </si>
  <si>
    <t>М.М. Федоров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</si>
</sst>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_-;\-* #,##0_-;\ _-;_-@_-"/>
    <numFmt numFmtId="189" formatCode="#,##0;\-* #,##0_-;\ _-;_-@_-"/>
    <numFmt numFmtId="190" formatCode="0.0"/>
    <numFmt numFmtId="191" formatCode="#,##0.0;\-* #,##0.0_-;\ _-;_-@_-"/>
    <numFmt numFmtId="192" formatCode="#,##0.0_ ;\-#,##0.0\ "/>
    <numFmt numFmtId="193" formatCode="#,##0_ ;\-#,##0\ "/>
    <numFmt numFmtId="194" formatCode="#,##0.0_-;\-* #,##0.0_-;\ _-;_-@_-"/>
    <numFmt numFmtId="195" formatCode="#,##0.0;\-* #,##0.0_-;\ &quot;&quot;_-;_-@_-"/>
    <numFmt numFmtId="196" formatCode="#,##0_-;\-* #,##0_-;\ &quot;&quot;_-;_-@_-"/>
    <numFmt numFmtId="197" formatCode="#,##0;\-* #,##0_-;\ &quot;&quot;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\ &quot;₴&quot;"/>
    <numFmt numFmtId="203" formatCode="[$]dddd\,\ d\ mmmm\ yyyy\ &quot;г&quot;\."/>
    <numFmt numFmtId="204" formatCode="#,##0.00_ ;\-#,##0.00\ "/>
  </numFmts>
  <fonts count="69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Arial Cyr"/>
      <family val="2"/>
    </font>
    <font>
      <b/>
      <sz val="14"/>
      <name val="Times New Roman Cyr"/>
      <family val="1"/>
    </font>
    <font>
      <sz val="16"/>
      <name val="Arial Cyr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 Cyr"/>
      <family val="2"/>
    </font>
    <font>
      <b/>
      <sz val="12"/>
      <name val="Arial"/>
      <family val="2"/>
    </font>
    <font>
      <sz val="12"/>
      <color indexed="36"/>
      <name val="Times New Roman"/>
      <family val="1"/>
    </font>
    <font>
      <sz val="12"/>
      <color indexed="36"/>
      <name val="Arial"/>
      <family val="2"/>
    </font>
    <font>
      <sz val="8"/>
      <name val="Arial Cyr"/>
      <family val="2"/>
    </font>
    <font>
      <u val="singleAccounting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>
        <color indexed="8"/>
      </left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>
        <color indexed="8"/>
      </top>
      <bottom/>
    </border>
    <border>
      <left style="medium"/>
      <right style="medium">
        <color indexed="8"/>
      </right>
      <top style="thin">
        <color indexed="8"/>
      </top>
      <bottom/>
    </border>
    <border>
      <left/>
      <right/>
      <top style="thin"/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/>
      <top style="medium"/>
      <bottom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/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/>
      <right style="medium"/>
      <top/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>
        <color indexed="63"/>
      </top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 style="medium"/>
      <right/>
      <top/>
      <bottom style="medium">
        <color indexed="8"/>
      </bottom>
    </border>
    <border>
      <left/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hair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36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9" fontId="5" fillId="0" borderId="12" xfId="0" applyNumberFormat="1" applyFont="1" applyFill="1" applyBorder="1" applyAlignment="1" applyProtection="1">
      <alignment horizontal="center" vertical="center"/>
      <protection/>
    </xf>
    <xf numFmtId="189" fontId="5" fillId="0" borderId="13" xfId="0" applyNumberFormat="1" applyFont="1" applyFill="1" applyBorder="1" applyAlignment="1" applyProtection="1">
      <alignment horizontal="center" vertical="center"/>
      <protection/>
    </xf>
    <xf numFmtId="189" fontId="5" fillId="0" borderId="14" xfId="0" applyNumberFormat="1" applyFont="1" applyFill="1" applyBorder="1" applyAlignment="1" applyProtection="1">
      <alignment horizontal="center" vertical="center"/>
      <protection/>
    </xf>
    <xf numFmtId="189" fontId="5" fillId="0" borderId="15" xfId="0" applyNumberFormat="1" applyFont="1" applyFill="1" applyBorder="1" applyAlignment="1" applyProtection="1">
      <alignment horizontal="center" vertical="center"/>
      <protection/>
    </xf>
    <xf numFmtId="189" fontId="5" fillId="0" borderId="16" xfId="0" applyNumberFormat="1" applyFont="1" applyFill="1" applyBorder="1" applyAlignment="1" applyProtection="1">
      <alignment horizontal="center" vertical="center"/>
      <protection/>
    </xf>
    <xf numFmtId="189" fontId="5" fillId="0" borderId="17" xfId="0" applyNumberFormat="1" applyFont="1" applyFill="1" applyBorder="1" applyAlignment="1" applyProtection="1">
      <alignment horizontal="center" vertical="center"/>
      <protection/>
    </xf>
    <xf numFmtId="189" fontId="5" fillId="0" borderId="18" xfId="0" applyNumberFormat="1" applyFont="1" applyFill="1" applyBorder="1" applyAlignment="1" applyProtection="1">
      <alignment horizontal="center" vertical="center"/>
      <protection/>
    </xf>
    <xf numFmtId="189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22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88" fontId="2" fillId="33" borderId="29" xfId="0" applyNumberFormat="1" applyFont="1" applyFill="1" applyBorder="1" applyAlignment="1" applyProtection="1">
      <alignment horizontal="center" vertical="center" wrapText="1"/>
      <protection/>
    </xf>
    <xf numFmtId="190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88" fontId="2" fillId="33" borderId="36" xfId="0" applyNumberFormat="1" applyFont="1" applyFill="1" applyBorder="1" applyAlignment="1" applyProtection="1">
      <alignment horizontal="center" vertical="center" wrapText="1"/>
      <protection/>
    </xf>
    <xf numFmtId="190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8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88" fontId="2" fillId="33" borderId="47" xfId="0" applyNumberFormat="1" applyFont="1" applyFill="1" applyBorder="1" applyAlignment="1" applyProtection="1">
      <alignment horizontal="center" vertical="center" wrapText="1"/>
      <protection/>
    </xf>
    <xf numFmtId="190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89" fontId="8" fillId="33" borderId="19" xfId="0" applyNumberFormat="1" applyFont="1" applyFill="1" applyBorder="1" applyAlignment="1" applyProtection="1">
      <alignment horizontal="left" vertical="center" wrapText="1"/>
      <protection/>
    </xf>
    <xf numFmtId="190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90" fontId="5" fillId="33" borderId="16" xfId="0" applyNumberFormat="1" applyFont="1" applyFill="1" applyBorder="1" applyAlignment="1">
      <alignment horizontal="center" vertical="center" wrapText="1"/>
    </xf>
    <xf numFmtId="190" fontId="5" fillId="33" borderId="50" xfId="0" applyNumberFormat="1" applyFont="1" applyFill="1" applyBorder="1" applyAlignment="1">
      <alignment horizontal="center" vertical="center" wrapText="1"/>
    </xf>
    <xf numFmtId="190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90" fontId="2" fillId="33" borderId="33" xfId="0" applyNumberFormat="1" applyFont="1" applyFill="1" applyBorder="1" applyAlignment="1" applyProtection="1">
      <alignment horizontal="center" vertical="center"/>
      <protection/>
    </xf>
    <xf numFmtId="188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90" fontId="2" fillId="33" borderId="30" xfId="0" applyNumberFormat="1" applyFont="1" applyFill="1" applyBorder="1" applyAlignment="1">
      <alignment horizontal="center" vertical="center" wrapText="1"/>
    </xf>
    <xf numFmtId="190" fontId="2" fillId="33" borderId="28" xfId="0" applyNumberFormat="1" applyFont="1" applyFill="1" applyBorder="1" applyAlignment="1">
      <alignment horizontal="center" vertical="center" wrapText="1"/>
    </xf>
    <xf numFmtId="190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90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90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9" fontId="8" fillId="33" borderId="63" xfId="0" applyNumberFormat="1" applyFont="1" applyFill="1" applyBorder="1" applyAlignment="1" applyProtection="1">
      <alignment horizontal="left" vertical="center" wrapText="1"/>
      <protection/>
    </xf>
    <xf numFmtId="190" fontId="5" fillId="33" borderId="19" xfId="0" applyNumberFormat="1" applyFont="1" applyFill="1" applyBorder="1" applyAlignment="1" applyProtection="1">
      <alignment horizontal="center" vertical="center" wrapText="1"/>
      <protection/>
    </xf>
    <xf numFmtId="189" fontId="5" fillId="33" borderId="50" xfId="0" applyNumberFormat="1" applyFont="1" applyFill="1" applyBorder="1" applyAlignment="1" applyProtection="1">
      <alignment horizontal="center" vertical="center" wrapText="1"/>
      <protection/>
    </xf>
    <xf numFmtId="189" fontId="5" fillId="33" borderId="17" xfId="0" applyNumberFormat="1" applyFont="1" applyFill="1" applyBorder="1" applyAlignment="1" applyProtection="1">
      <alignment horizontal="center" vertical="center" wrapText="1"/>
      <protection/>
    </xf>
    <xf numFmtId="189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90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90" fontId="8" fillId="33" borderId="16" xfId="0" applyNumberFormat="1" applyFont="1" applyFill="1" applyBorder="1" applyAlignment="1">
      <alignment horizontal="center" vertical="center" wrapText="1"/>
    </xf>
    <xf numFmtId="190" fontId="8" fillId="33" borderId="17" xfId="0" applyNumberFormat="1" applyFont="1" applyFill="1" applyBorder="1" applyAlignment="1">
      <alignment horizontal="center" vertical="center" wrapText="1"/>
    </xf>
    <xf numFmtId="19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88" fontId="2" fillId="33" borderId="14" xfId="0" applyNumberFormat="1" applyFont="1" applyFill="1" applyBorder="1" applyAlignment="1" applyProtection="1">
      <alignment horizontal="center" vertical="center" wrapText="1"/>
      <protection/>
    </xf>
    <xf numFmtId="190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 applyProtection="1">
      <alignment vertical="center"/>
      <protection/>
    </xf>
    <xf numFmtId="19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88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90" fontId="2" fillId="33" borderId="0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89" fontId="5" fillId="33" borderId="71" xfId="0" applyNumberFormat="1" applyFont="1" applyFill="1" applyBorder="1" applyAlignment="1" applyProtection="1">
      <alignment horizontal="center" vertical="center"/>
      <protection/>
    </xf>
    <xf numFmtId="190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89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9" fontId="8" fillId="33" borderId="50" xfId="0" applyNumberFormat="1" applyFont="1" applyFill="1" applyBorder="1" applyAlignment="1" applyProtection="1">
      <alignment horizontal="center" vertical="center" wrapText="1"/>
      <protection/>
    </xf>
    <xf numFmtId="189" fontId="8" fillId="33" borderId="17" xfId="0" applyNumberFormat="1" applyFont="1" applyFill="1" applyBorder="1" applyAlignment="1" applyProtection="1">
      <alignment horizontal="center" vertical="center" wrapText="1"/>
      <protection/>
    </xf>
    <xf numFmtId="189" fontId="8" fillId="33" borderId="64" xfId="0" applyNumberFormat="1" applyFont="1" applyFill="1" applyBorder="1" applyAlignment="1" applyProtection="1">
      <alignment horizontal="center" vertical="center" wrapText="1"/>
      <protection/>
    </xf>
    <xf numFmtId="191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89" fontId="5" fillId="33" borderId="25" xfId="0" applyNumberFormat="1" applyFont="1" applyFill="1" applyBorder="1" applyAlignment="1" applyProtection="1">
      <alignment horizontal="left" vertical="center" wrapText="1"/>
      <protection/>
    </xf>
    <xf numFmtId="189" fontId="11" fillId="33" borderId="34" xfId="0" applyNumberFormat="1" applyFont="1" applyFill="1" applyBorder="1" applyAlignment="1" applyProtection="1">
      <alignment horizontal="center" vertical="center" wrapText="1"/>
      <protection/>
    </xf>
    <xf numFmtId="189" fontId="11" fillId="33" borderId="35" xfId="0" applyNumberFormat="1" applyFont="1" applyFill="1" applyBorder="1" applyAlignment="1" applyProtection="1">
      <alignment horizontal="center" vertical="center" wrapText="1"/>
      <protection/>
    </xf>
    <xf numFmtId="189" fontId="11" fillId="33" borderId="36" xfId="0" applyNumberFormat="1" applyFont="1" applyFill="1" applyBorder="1" applyAlignment="1" applyProtection="1">
      <alignment horizontal="center" vertical="center" wrapText="1"/>
      <protection/>
    </xf>
    <xf numFmtId="192" fontId="5" fillId="33" borderId="32" xfId="0" applyNumberFormat="1" applyFont="1" applyFill="1" applyBorder="1" applyAlignment="1" applyProtection="1">
      <alignment horizontal="center" vertical="center" wrapText="1"/>
      <protection/>
    </xf>
    <xf numFmtId="189" fontId="5" fillId="33" borderId="34" xfId="0" applyNumberFormat="1" applyFont="1" applyFill="1" applyBorder="1" applyAlignment="1" applyProtection="1">
      <alignment horizontal="center" vertical="center" wrapText="1"/>
      <protection/>
    </xf>
    <xf numFmtId="189" fontId="5" fillId="33" borderId="35" xfId="0" applyNumberFormat="1" applyFont="1" applyFill="1" applyBorder="1" applyAlignment="1" applyProtection="1">
      <alignment horizontal="center" vertical="center" wrapText="1"/>
      <protection/>
    </xf>
    <xf numFmtId="189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90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88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90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90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90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89" fontId="8" fillId="33" borderId="73" xfId="0" applyNumberFormat="1" applyFont="1" applyFill="1" applyBorder="1" applyAlignment="1" applyProtection="1">
      <alignment horizontal="center" vertical="center"/>
      <protection/>
    </xf>
    <xf numFmtId="189" fontId="8" fillId="33" borderId="52" xfId="0" applyNumberFormat="1" applyFont="1" applyFill="1" applyBorder="1" applyAlignment="1" applyProtection="1">
      <alignment horizontal="center" vertical="center"/>
      <protection/>
    </xf>
    <xf numFmtId="189" fontId="8" fillId="33" borderId="80" xfId="0" applyNumberFormat="1" applyFont="1" applyFill="1" applyBorder="1" applyAlignment="1" applyProtection="1">
      <alignment horizontal="center" vertical="center"/>
      <protection/>
    </xf>
    <xf numFmtId="192" fontId="5" fillId="33" borderId="67" xfId="0" applyNumberFormat="1" applyFont="1" applyFill="1" applyBorder="1" applyAlignment="1" applyProtection="1">
      <alignment horizontal="center" vertical="center" wrapText="1"/>
      <protection/>
    </xf>
    <xf numFmtId="193" fontId="5" fillId="33" borderId="30" xfId="0" applyNumberFormat="1" applyFont="1" applyFill="1" applyBorder="1" applyAlignment="1" applyProtection="1">
      <alignment horizontal="center" vertical="center" wrapText="1"/>
      <protection/>
    </xf>
    <xf numFmtId="193" fontId="5" fillId="33" borderId="28" xfId="0" applyNumberFormat="1" applyFont="1" applyFill="1" applyBorder="1" applyAlignment="1" applyProtection="1">
      <alignment horizontal="center" vertical="center" wrapText="1"/>
      <protection/>
    </xf>
    <xf numFmtId="193" fontId="5" fillId="33" borderId="31" xfId="0" applyNumberFormat="1" applyFont="1" applyFill="1" applyBorder="1" applyAlignment="1" applyProtection="1">
      <alignment horizontal="center" vertical="center" wrapText="1"/>
      <protection/>
    </xf>
    <xf numFmtId="192" fontId="8" fillId="33" borderId="59" xfId="0" applyNumberFormat="1" applyFont="1" applyFill="1" applyBorder="1" applyAlignment="1" applyProtection="1">
      <alignment horizontal="center" vertical="center" wrapText="1"/>
      <protection/>
    </xf>
    <xf numFmtId="189" fontId="8" fillId="33" borderId="11" xfId="0" applyNumberFormat="1" applyFont="1" applyFill="1" applyBorder="1" applyAlignment="1" applyProtection="1">
      <alignment horizontal="center"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89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90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8" fontId="12" fillId="0" borderId="0" xfId="0" applyNumberFormat="1" applyFont="1" applyFill="1" applyBorder="1" applyAlignment="1" applyProtection="1">
      <alignment vertical="center"/>
      <protection/>
    </xf>
    <xf numFmtId="188" fontId="12" fillId="0" borderId="10" xfId="0" applyNumberFormat="1" applyFont="1" applyFill="1" applyBorder="1" applyAlignment="1" applyProtection="1">
      <alignment vertical="center"/>
      <protection/>
    </xf>
    <xf numFmtId="189" fontId="8" fillId="33" borderId="16" xfId="0" applyNumberFormat="1" applyFont="1" applyFill="1" applyBorder="1" applyAlignment="1" applyProtection="1">
      <alignment horizontal="center" vertical="center"/>
      <protection/>
    </xf>
    <xf numFmtId="189" fontId="5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8" xfId="0" applyNumberFormat="1" applyFont="1" applyFill="1" applyBorder="1" applyAlignment="1" applyProtection="1">
      <alignment horizontal="center" vertical="center"/>
      <protection/>
    </xf>
    <xf numFmtId="192" fontId="5" fillId="33" borderId="24" xfId="0" applyNumberFormat="1" applyFont="1" applyFill="1" applyBorder="1" applyAlignment="1" applyProtection="1">
      <alignment horizontal="center" vertical="center"/>
      <protection/>
    </xf>
    <xf numFmtId="193" fontId="5" fillId="33" borderId="16" xfId="0" applyNumberFormat="1" applyFont="1" applyFill="1" applyBorder="1" applyAlignment="1" applyProtection="1">
      <alignment horizontal="center" vertical="center"/>
      <protection/>
    </xf>
    <xf numFmtId="193" fontId="5" fillId="33" borderId="17" xfId="0" applyNumberFormat="1" applyFont="1" applyFill="1" applyBorder="1" applyAlignment="1" applyProtection="1">
      <alignment horizontal="center" vertical="center"/>
      <protection/>
    </xf>
    <xf numFmtId="193" fontId="5" fillId="33" borderId="18" xfId="0" applyNumberFormat="1" applyFont="1" applyFill="1" applyBorder="1" applyAlignment="1" applyProtection="1">
      <alignment horizontal="center" vertical="center"/>
      <protection/>
    </xf>
    <xf numFmtId="193" fontId="5" fillId="33" borderId="50" xfId="0" applyNumberFormat="1" applyFont="1" applyFill="1" applyBorder="1" applyAlignment="1" applyProtection="1">
      <alignment horizontal="center" vertical="center" wrapText="1"/>
      <protection/>
    </xf>
    <xf numFmtId="193" fontId="5" fillId="33" borderId="63" xfId="0" applyNumberFormat="1" applyFont="1" applyFill="1" applyBorder="1" applyAlignment="1" applyProtection="1">
      <alignment horizontal="center" vertical="center" wrapText="1"/>
      <protection/>
    </xf>
    <xf numFmtId="192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9" fontId="2" fillId="0" borderId="31" xfId="0" applyNumberFormat="1" applyFont="1" applyFill="1" applyBorder="1" applyAlignment="1" applyProtection="1">
      <alignment horizontal="center" vertical="center"/>
      <protection/>
    </xf>
    <xf numFmtId="190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9" fontId="2" fillId="0" borderId="52" xfId="0" applyNumberFormat="1" applyFont="1" applyFill="1" applyBorder="1" applyAlignment="1" applyProtection="1">
      <alignment horizontal="center" vertical="center"/>
      <protection/>
    </xf>
    <xf numFmtId="190" fontId="2" fillId="0" borderId="37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9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90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90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88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92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9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88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88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90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90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88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90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88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90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90" fontId="5" fillId="33" borderId="16" xfId="0" applyNumberFormat="1" applyFont="1" applyFill="1" applyBorder="1" applyAlignment="1" applyProtection="1">
      <alignment horizontal="center" vertical="center"/>
      <protection/>
    </xf>
    <xf numFmtId="190" fontId="5" fillId="33" borderId="17" xfId="0" applyNumberFormat="1" applyFont="1" applyFill="1" applyBorder="1" applyAlignment="1" applyProtection="1">
      <alignment horizontal="center" vertical="center"/>
      <protection/>
    </xf>
    <xf numFmtId="190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90" fontId="5" fillId="33" borderId="19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88" fontId="2" fillId="33" borderId="76" xfId="0" applyNumberFormat="1" applyFont="1" applyFill="1" applyBorder="1" applyAlignment="1" applyProtection="1">
      <alignment vertical="center"/>
      <protection/>
    </xf>
    <xf numFmtId="188" fontId="2" fillId="33" borderId="63" xfId="0" applyNumberFormat="1" applyFont="1" applyFill="1" applyBorder="1" applyAlignment="1" applyProtection="1">
      <alignment vertical="center"/>
      <protection/>
    </xf>
    <xf numFmtId="188" fontId="5" fillId="33" borderId="19" xfId="0" applyNumberFormat="1" applyFont="1" applyFill="1" applyBorder="1" applyAlignment="1" applyProtection="1">
      <alignment horizontal="center" vertical="center"/>
      <protection/>
    </xf>
    <xf numFmtId="188" fontId="2" fillId="33" borderId="84" xfId="0" applyNumberFormat="1" applyFont="1" applyFill="1" applyBorder="1" applyAlignment="1" applyProtection="1">
      <alignment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190" fontId="13" fillId="33" borderId="0" xfId="0" applyNumberFormat="1" applyFont="1" applyFill="1" applyBorder="1" applyAlignment="1">
      <alignment horizontal="center" vertical="center"/>
    </xf>
    <xf numFmtId="188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8" fontId="2" fillId="33" borderId="85" xfId="0" applyNumberFormat="1" applyFont="1" applyFill="1" applyBorder="1" applyAlignment="1" applyProtection="1">
      <alignment vertical="center"/>
      <protection/>
    </xf>
    <xf numFmtId="192" fontId="2" fillId="33" borderId="0" xfId="0" applyNumberFormat="1" applyFont="1" applyFill="1" applyBorder="1" applyAlignment="1" applyProtection="1">
      <alignment vertical="center"/>
      <protection/>
    </xf>
    <xf numFmtId="188" fontId="2" fillId="33" borderId="65" xfId="0" applyNumberFormat="1" applyFont="1" applyFill="1" applyBorder="1" applyAlignment="1" applyProtection="1">
      <alignment vertical="center"/>
      <protection/>
    </xf>
    <xf numFmtId="188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8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left" vertical="top" wrapText="1"/>
      <protection/>
    </xf>
    <xf numFmtId="188" fontId="5" fillId="0" borderId="10" xfId="0" applyNumberFormat="1" applyFont="1" applyFill="1" applyBorder="1" applyAlignment="1" applyProtection="1">
      <alignment horizontal="left" vertical="top" wrapText="1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2" applyFont="1">
      <alignment/>
      <protection/>
    </xf>
    <xf numFmtId="0" fontId="25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87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 wrapText="1"/>
    </xf>
    <xf numFmtId="0" fontId="23" fillId="0" borderId="87" xfId="0" applyFont="1" applyBorder="1" applyAlignment="1">
      <alignment vertical="center"/>
    </xf>
    <xf numFmtId="0" fontId="23" fillId="0" borderId="88" xfId="0" applyFont="1" applyBorder="1" applyAlignment="1">
      <alignment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3" fillId="0" borderId="89" xfId="0" applyFont="1" applyBorder="1" applyAlignment="1">
      <alignment vertical="center"/>
    </xf>
    <xf numFmtId="0" fontId="23" fillId="0" borderId="91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3" fillId="0" borderId="92" xfId="0" applyFont="1" applyBorder="1" applyAlignment="1">
      <alignment horizontal="center" vertical="center" wrapText="1"/>
    </xf>
    <xf numFmtId="0" fontId="23" fillId="0" borderId="92" xfId="0" applyFont="1" applyBorder="1" applyAlignment="1">
      <alignment vertical="center"/>
    </xf>
    <xf numFmtId="0" fontId="23" fillId="0" borderId="91" xfId="0" applyFont="1" applyBorder="1" applyAlignment="1">
      <alignment vertical="center"/>
    </xf>
    <xf numFmtId="188" fontId="2" fillId="0" borderId="93" xfId="0" applyNumberFormat="1" applyFont="1" applyFill="1" applyBorder="1" applyAlignment="1" applyProtection="1">
      <alignment vertical="center"/>
      <protection/>
    </xf>
    <xf numFmtId="0" fontId="23" fillId="0" borderId="94" xfId="0" applyFont="1" applyFill="1" applyBorder="1" applyAlignment="1">
      <alignment wrapText="1"/>
    </xf>
    <xf numFmtId="0" fontId="23" fillId="0" borderId="35" xfId="0" applyFont="1" applyFill="1" applyBorder="1" applyAlignment="1">
      <alignment wrapText="1"/>
    </xf>
    <xf numFmtId="0" fontId="23" fillId="0" borderId="95" xfId="0" applyFont="1" applyFill="1" applyBorder="1" applyAlignment="1">
      <alignment wrapText="1"/>
    </xf>
    <xf numFmtId="0" fontId="23" fillId="0" borderId="34" xfId="0" applyFont="1" applyFill="1" applyBorder="1" applyAlignment="1">
      <alignment wrapText="1"/>
    </xf>
    <xf numFmtId="0" fontId="23" fillId="0" borderId="36" xfId="0" applyFont="1" applyFill="1" applyBorder="1" applyAlignment="1">
      <alignment horizontal="center" wrapText="1"/>
    </xf>
    <xf numFmtId="0" fontId="23" fillId="0" borderId="94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94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94" xfId="0" applyFont="1" applyBorder="1" applyAlignment="1">
      <alignment horizontal="center"/>
    </xf>
    <xf numFmtId="0" fontId="23" fillId="0" borderId="95" xfId="0" applyFont="1" applyBorder="1" applyAlignment="1">
      <alignment/>
    </xf>
    <xf numFmtId="0" fontId="23" fillId="0" borderId="34" xfId="0" applyFont="1" applyBorder="1" applyAlignment="1">
      <alignment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/>
    </xf>
    <xf numFmtId="188" fontId="3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3" fillId="0" borderId="0" xfId="55" applyNumberFormat="1" applyFont="1" applyFill="1" applyBorder="1" applyAlignment="1" applyProtection="1">
      <alignment vertical="center"/>
      <protection/>
    </xf>
    <xf numFmtId="196" fontId="3" fillId="0" borderId="0" xfId="55" applyNumberFormat="1" applyFont="1" applyFill="1" applyBorder="1" applyAlignment="1" applyProtection="1">
      <alignment vertical="center"/>
      <protection/>
    </xf>
    <xf numFmtId="188" fontId="2" fillId="0" borderId="35" xfId="0" applyNumberFormat="1" applyFont="1" applyFill="1" applyBorder="1" applyAlignment="1" applyProtection="1">
      <alignment vertical="center"/>
      <protection/>
    </xf>
    <xf numFmtId="188" fontId="2" fillId="0" borderId="56" xfId="0" applyNumberFormat="1" applyFont="1" applyFill="1" applyBorder="1" applyAlignment="1" applyProtection="1">
      <alignment vertical="center"/>
      <protection/>
    </xf>
    <xf numFmtId="188" fontId="31" fillId="0" borderId="93" xfId="0" applyNumberFormat="1" applyFont="1" applyFill="1" applyBorder="1" applyAlignment="1" applyProtection="1">
      <alignment vertical="center"/>
      <protection/>
    </xf>
    <xf numFmtId="188" fontId="3" fillId="0" borderId="9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3" fillId="35" borderId="0" xfId="0" applyNumberFormat="1" applyFont="1" applyFill="1" applyBorder="1" applyAlignment="1" applyProtection="1">
      <alignment vertical="center"/>
      <protection/>
    </xf>
    <xf numFmtId="188" fontId="32" fillId="35" borderId="0" xfId="0" applyNumberFormat="1" applyFont="1" applyFill="1" applyBorder="1" applyAlignment="1" applyProtection="1">
      <alignment vertical="center"/>
      <protection/>
    </xf>
    <xf numFmtId="196" fontId="33" fillId="35" borderId="0" xfId="55" applyNumberFormat="1" applyFont="1" applyFill="1" applyBorder="1" applyAlignment="1" applyProtection="1">
      <alignment vertical="center"/>
      <protection/>
    </xf>
    <xf numFmtId="188" fontId="2" fillId="36" borderId="0" xfId="0" applyNumberFormat="1" applyFont="1" applyFill="1" applyBorder="1" applyAlignment="1" applyProtection="1">
      <alignment vertical="center"/>
      <protection/>
    </xf>
    <xf numFmtId="188" fontId="5" fillId="36" borderId="0" xfId="0" applyNumberFormat="1" applyFont="1" applyFill="1" applyBorder="1" applyAlignment="1" applyProtection="1">
      <alignment vertical="center"/>
      <protection/>
    </xf>
    <xf numFmtId="2" fontId="3" fillId="37" borderId="0" xfId="55" applyNumberFormat="1" applyFont="1" applyFill="1" applyBorder="1" applyAlignment="1" applyProtection="1">
      <alignment vertical="center"/>
      <protection/>
    </xf>
    <xf numFmtId="188" fontId="2" fillId="37" borderId="0" xfId="0" applyNumberFormat="1" applyFont="1" applyFill="1" applyBorder="1" applyAlignment="1" applyProtection="1">
      <alignment vertical="center"/>
      <protection/>
    </xf>
    <xf numFmtId="196" fontId="3" fillId="37" borderId="0" xfId="55" applyNumberFormat="1" applyFont="1" applyFill="1" applyBorder="1" applyAlignment="1" applyProtection="1">
      <alignment vertical="center"/>
      <protection/>
    </xf>
    <xf numFmtId="189" fontId="5" fillId="38" borderId="102" xfId="0" applyNumberFormat="1" applyFont="1" applyFill="1" applyBorder="1" applyAlignment="1" applyProtection="1">
      <alignment horizontal="center" vertical="center"/>
      <protection/>
    </xf>
    <xf numFmtId="0" fontId="2" fillId="38" borderId="103" xfId="0" applyNumberFormat="1" applyFont="1" applyFill="1" applyBorder="1" applyAlignment="1" applyProtection="1">
      <alignment horizontal="center" vertical="center"/>
      <protection/>
    </xf>
    <xf numFmtId="49" fontId="2" fillId="38" borderId="67" xfId="0" applyNumberFormat="1" applyFont="1" applyFill="1" applyBorder="1" applyAlignment="1" applyProtection="1">
      <alignment horizontal="center" vertical="center"/>
      <protection/>
    </xf>
    <xf numFmtId="188" fontId="2" fillId="38" borderId="66" xfId="0" applyNumberFormat="1" applyFont="1" applyFill="1" applyBorder="1" applyAlignment="1" applyProtection="1">
      <alignment horizontal="center" vertical="center"/>
      <protection/>
    </xf>
    <xf numFmtId="188" fontId="2" fillId="38" borderId="52" xfId="0" applyNumberFormat="1" applyFont="1" applyFill="1" applyBorder="1" applyAlignment="1" applyProtection="1">
      <alignment horizontal="center" vertical="center"/>
      <protection/>
    </xf>
    <xf numFmtId="188" fontId="2" fillId="38" borderId="80" xfId="0" applyNumberFormat="1" applyFont="1" applyFill="1" applyBorder="1" applyAlignment="1" applyProtection="1">
      <alignment horizontal="center" vertical="center"/>
      <protection/>
    </xf>
    <xf numFmtId="188" fontId="2" fillId="38" borderId="65" xfId="0" applyNumberFormat="1" applyFont="1" applyFill="1" applyBorder="1" applyAlignment="1" applyProtection="1">
      <alignment horizontal="center" vertical="center"/>
      <protection/>
    </xf>
    <xf numFmtId="188" fontId="2" fillId="38" borderId="59" xfId="0" applyNumberFormat="1" applyFont="1" applyFill="1" applyBorder="1" applyAlignment="1" applyProtection="1">
      <alignment horizontal="center" vertical="center"/>
      <protection/>
    </xf>
    <xf numFmtId="188" fontId="2" fillId="38" borderId="60" xfId="0" applyNumberFormat="1" applyFont="1" applyFill="1" applyBorder="1" applyAlignment="1" applyProtection="1">
      <alignment horizontal="center" vertical="center"/>
      <protection/>
    </xf>
    <xf numFmtId="188" fontId="2" fillId="38" borderId="104" xfId="0" applyNumberFormat="1" applyFont="1" applyFill="1" applyBorder="1" applyAlignment="1" applyProtection="1">
      <alignment horizontal="center" vertical="center"/>
      <protection/>
    </xf>
    <xf numFmtId="49" fontId="5" fillId="38" borderId="105" xfId="0" applyNumberFormat="1" applyFont="1" applyFill="1" applyBorder="1" applyAlignment="1" applyProtection="1">
      <alignment horizontal="center" vertical="center"/>
      <protection/>
    </xf>
    <xf numFmtId="0" fontId="5" fillId="38" borderId="106" xfId="0" applyFont="1" applyFill="1" applyBorder="1" applyAlignment="1">
      <alignment horizontal="left" vertical="center" wrapText="1"/>
    </xf>
    <xf numFmtId="0" fontId="2" fillId="38" borderId="107" xfId="0" applyFont="1" applyFill="1" applyBorder="1" applyAlignment="1">
      <alignment horizontal="center" vertical="center" wrapText="1"/>
    </xf>
    <xf numFmtId="0" fontId="5" fillId="38" borderId="108" xfId="0" applyFont="1" applyFill="1" applyBorder="1" applyAlignment="1">
      <alignment horizontal="center" vertical="center" wrapText="1"/>
    </xf>
    <xf numFmtId="189" fontId="5" fillId="38" borderId="109" xfId="0" applyNumberFormat="1" applyFont="1" applyFill="1" applyBorder="1" applyAlignment="1" applyProtection="1">
      <alignment horizontal="center" vertical="center"/>
      <protection/>
    </xf>
    <xf numFmtId="190" fontId="5" fillId="38" borderId="106" xfId="0" applyNumberFormat="1" applyFont="1" applyFill="1" applyBorder="1" applyAlignment="1" applyProtection="1">
      <alignment horizontal="center" vertical="center"/>
      <protection/>
    </xf>
    <xf numFmtId="1" fontId="5" fillId="38" borderId="107" xfId="0" applyNumberFormat="1" applyFont="1" applyFill="1" applyBorder="1" applyAlignment="1" applyProtection="1">
      <alignment horizontal="center" vertical="center"/>
      <protection/>
    </xf>
    <xf numFmtId="1" fontId="5" fillId="38" borderId="108" xfId="0" applyNumberFormat="1" applyFont="1" applyFill="1" applyBorder="1" applyAlignment="1" applyProtection="1">
      <alignment horizontal="center" vertical="center"/>
      <protection/>
    </xf>
    <xf numFmtId="1" fontId="5" fillId="38" borderId="109" xfId="0" applyNumberFormat="1" applyFont="1" applyFill="1" applyBorder="1" applyAlignment="1" applyProtection="1">
      <alignment horizontal="center" vertical="center"/>
      <protection/>
    </xf>
    <xf numFmtId="0" fontId="5" fillId="38" borderId="34" xfId="0" applyFont="1" applyFill="1" applyBorder="1" applyAlignment="1">
      <alignment horizontal="center" vertical="center" wrapText="1"/>
    </xf>
    <xf numFmtId="49" fontId="5" fillId="38" borderId="110" xfId="0" applyNumberFormat="1" applyFont="1" applyFill="1" applyBorder="1" applyAlignment="1" applyProtection="1">
      <alignment horizontal="center" vertical="center" wrapText="1"/>
      <protection/>
    </xf>
    <xf numFmtId="0" fontId="5" fillId="38" borderId="111" xfId="0" applyFont="1" applyFill="1" applyBorder="1" applyAlignment="1">
      <alignment horizontal="left" vertical="center" wrapText="1"/>
    </xf>
    <xf numFmtId="189" fontId="11" fillId="38" borderId="112" xfId="0" applyNumberFormat="1" applyFont="1" applyFill="1" applyBorder="1" applyAlignment="1" applyProtection="1">
      <alignment horizontal="center" vertical="center" wrapText="1"/>
      <protection/>
    </xf>
    <xf numFmtId="0" fontId="2" fillId="38" borderId="93" xfId="0" applyNumberFormat="1" applyFont="1" applyFill="1" applyBorder="1" applyAlignment="1">
      <alignment horizontal="center" vertical="center" wrapText="1"/>
    </xf>
    <xf numFmtId="189" fontId="11" fillId="38" borderId="93" xfId="0" applyNumberFormat="1" applyFont="1" applyFill="1" applyBorder="1" applyAlignment="1" applyProtection="1">
      <alignment horizontal="center" vertical="center" wrapText="1"/>
      <protection/>
    </xf>
    <xf numFmtId="189" fontId="11" fillId="38" borderId="113" xfId="0" applyNumberFormat="1" applyFont="1" applyFill="1" applyBorder="1" applyAlignment="1" applyProtection="1">
      <alignment horizontal="center" vertical="center" wrapText="1"/>
      <protection/>
    </xf>
    <xf numFmtId="192" fontId="5" fillId="38" borderId="111" xfId="0" applyNumberFormat="1" applyFont="1" applyFill="1" applyBorder="1" applyAlignment="1" applyProtection="1">
      <alignment horizontal="center" vertical="center" wrapText="1"/>
      <protection/>
    </xf>
    <xf numFmtId="193" fontId="5" fillId="38" borderId="112" xfId="0" applyNumberFormat="1" applyFont="1" applyFill="1" applyBorder="1" applyAlignment="1" applyProtection="1">
      <alignment horizontal="center" vertical="center" wrapText="1"/>
      <protection/>
    </xf>
    <xf numFmtId="1" fontId="5" fillId="38" borderId="93" xfId="0" applyNumberFormat="1" applyFont="1" applyFill="1" applyBorder="1" applyAlignment="1" applyProtection="1">
      <alignment horizontal="center" vertical="center"/>
      <protection/>
    </xf>
    <xf numFmtId="193" fontId="5" fillId="38" borderId="93" xfId="0" applyNumberFormat="1" applyFont="1" applyFill="1" applyBorder="1" applyAlignment="1" applyProtection="1">
      <alignment horizontal="center" vertical="center" wrapText="1"/>
      <protection/>
    </xf>
    <xf numFmtId="193" fontId="5" fillId="38" borderId="113" xfId="0" applyNumberFormat="1" applyFont="1" applyFill="1" applyBorder="1" applyAlignment="1" applyProtection="1">
      <alignment horizontal="center" vertical="center" wrapText="1"/>
      <protection/>
    </xf>
    <xf numFmtId="0" fontId="13" fillId="38" borderId="85" xfId="0" applyFont="1" applyFill="1" applyBorder="1" applyAlignment="1">
      <alignment horizontal="center" vertical="center" wrapText="1"/>
    </xf>
    <xf numFmtId="49" fontId="5" fillId="38" borderId="110" xfId="0" applyNumberFormat="1" applyFont="1" applyFill="1" applyBorder="1" applyAlignment="1">
      <alignment horizontal="center" vertical="center" wrapText="1"/>
    </xf>
    <xf numFmtId="0" fontId="5" fillId="38" borderId="111" xfId="0" applyFont="1" applyFill="1" applyBorder="1" applyAlignment="1">
      <alignment wrapText="1"/>
    </xf>
    <xf numFmtId="0" fontId="2" fillId="38" borderId="114" xfId="0" applyFont="1" applyFill="1" applyBorder="1" applyAlignment="1">
      <alignment horizontal="center" vertical="center" wrapText="1"/>
    </xf>
    <xf numFmtId="49" fontId="2" fillId="38" borderId="115" xfId="0" applyNumberFormat="1" applyFont="1" applyFill="1" applyBorder="1" applyAlignment="1">
      <alignment horizontal="center" vertical="center" wrapText="1"/>
    </xf>
    <xf numFmtId="188" fontId="2" fillId="38" borderId="116" xfId="0" applyNumberFormat="1" applyFont="1" applyFill="1" applyBorder="1" applyAlignment="1" applyProtection="1">
      <alignment horizontal="center" vertical="center" wrapText="1"/>
      <protection/>
    </xf>
    <xf numFmtId="190" fontId="5" fillId="38" borderId="117" xfId="0" applyNumberFormat="1" applyFont="1" applyFill="1" applyBorder="1" applyAlignment="1" applyProtection="1">
      <alignment horizontal="center" vertical="center"/>
      <protection/>
    </xf>
    <xf numFmtId="1" fontId="5" fillId="38" borderId="114" xfId="0" applyNumberFormat="1" applyFont="1" applyFill="1" applyBorder="1" applyAlignment="1" applyProtection="1">
      <alignment horizontal="center" vertical="center"/>
      <protection/>
    </xf>
    <xf numFmtId="1" fontId="5" fillId="38" borderId="115" xfId="0" applyNumberFormat="1" applyFont="1" applyFill="1" applyBorder="1" applyAlignment="1" applyProtection="1">
      <alignment horizontal="center" vertical="center"/>
      <protection/>
    </xf>
    <xf numFmtId="1" fontId="5" fillId="38" borderId="116" xfId="0" applyNumberFormat="1" applyFont="1" applyFill="1" applyBorder="1" applyAlignment="1" applyProtection="1">
      <alignment horizontal="center" vertical="center"/>
      <protection/>
    </xf>
    <xf numFmtId="1" fontId="5" fillId="38" borderId="59" xfId="0" applyNumberFormat="1" applyFont="1" applyFill="1" applyBorder="1" applyAlignment="1">
      <alignment horizontal="center" vertical="center" wrapText="1"/>
    </xf>
    <xf numFmtId="197" fontId="2" fillId="38" borderId="93" xfId="55" applyNumberFormat="1" applyFont="1" applyFill="1" applyBorder="1" applyAlignment="1" applyProtection="1">
      <alignment horizontal="right" vertical="center" wrapText="1"/>
      <protection/>
    </xf>
    <xf numFmtId="0" fontId="2" fillId="38" borderId="118" xfId="55" applyNumberFormat="1" applyFont="1" applyFill="1" applyBorder="1" applyAlignment="1" applyProtection="1">
      <alignment horizontal="center" vertical="center"/>
      <protection/>
    </xf>
    <xf numFmtId="0" fontId="2" fillId="38" borderId="93" xfId="55" applyNumberFormat="1" applyFont="1" applyFill="1" applyBorder="1" applyAlignment="1" applyProtection="1">
      <alignment horizontal="center" vertical="center"/>
      <protection/>
    </xf>
    <xf numFmtId="0" fontId="2" fillId="38" borderId="113" xfId="55" applyNumberFormat="1" applyFont="1" applyFill="1" applyBorder="1" applyAlignment="1" applyProtection="1">
      <alignment horizontal="center" vertical="center"/>
      <protection/>
    </xf>
    <xf numFmtId="195" fontId="2" fillId="38" borderId="110" xfId="55" applyNumberFormat="1" applyFont="1" applyFill="1" applyBorder="1" applyAlignment="1" applyProtection="1">
      <alignment horizontal="center" vertical="center"/>
      <protection/>
    </xf>
    <xf numFmtId="197" fontId="2" fillId="38" borderId="118" xfId="55" applyNumberFormat="1" applyFont="1" applyFill="1" applyBorder="1" applyAlignment="1" applyProtection="1">
      <alignment horizontal="center" vertical="center"/>
      <protection/>
    </xf>
    <xf numFmtId="197" fontId="2" fillId="38" borderId="112" xfId="55" applyNumberFormat="1" applyFont="1" applyFill="1" applyBorder="1" applyAlignment="1" applyProtection="1">
      <alignment horizontal="center" vertical="center"/>
      <protection/>
    </xf>
    <xf numFmtId="197" fontId="2" fillId="38" borderId="93" xfId="55" applyNumberFormat="1" applyFont="1" applyFill="1" applyBorder="1" applyAlignment="1" applyProtection="1">
      <alignment horizontal="center" vertical="center"/>
      <protection/>
    </xf>
    <xf numFmtId="197" fontId="2" fillId="38" borderId="113" xfId="55" applyNumberFormat="1" applyFont="1" applyFill="1" applyBorder="1" applyAlignment="1" applyProtection="1">
      <alignment horizontal="center" vertical="center"/>
      <protection/>
    </xf>
    <xf numFmtId="0" fontId="5" fillId="38" borderId="118" xfId="55" applyNumberFormat="1" applyFont="1" applyFill="1" applyBorder="1" applyAlignment="1" applyProtection="1">
      <alignment horizontal="center" vertical="center"/>
      <protection/>
    </xf>
    <xf numFmtId="49" fontId="2" fillId="38" borderId="119" xfId="55" applyNumberFormat="1" applyFont="1" applyFill="1" applyBorder="1" applyAlignment="1">
      <alignment horizontal="right" vertical="center" wrapText="1"/>
      <protection/>
    </xf>
    <xf numFmtId="0" fontId="2" fillId="38" borderId="120" xfId="55" applyNumberFormat="1" applyFont="1" applyFill="1" applyBorder="1" applyAlignment="1" applyProtection="1">
      <alignment horizontal="center" vertical="center"/>
      <protection/>
    </xf>
    <xf numFmtId="0" fontId="2" fillId="38" borderId="121" xfId="55" applyNumberFormat="1" applyFont="1" applyFill="1" applyBorder="1" applyAlignment="1" applyProtection="1">
      <alignment horizontal="center" vertical="center"/>
      <protection/>
    </xf>
    <xf numFmtId="0" fontId="2" fillId="38" borderId="122" xfId="55" applyNumberFormat="1" applyFont="1" applyFill="1" applyBorder="1" applyAlignment="1" applyProtection="1">
      <alignment horizontal="center" vertical="center"/>
      <protection/>
    </xf>
    <xf numFmtId="195" fontId="2" fillId="38" borderId="123" xfId="55" applyNumberFormat="1" applyFont="1" applyFill="1" applyBorder="1" applyAlignment="1" applyProtection="1">
      <alignment horizontal="center" vertical="center"/>
      <protection/>
    </xf>
    <xf numFmtId="197" fontId="2" fillId="38" borderId="120" xfId="55" applyNumberFormat="1" applyFont="1" applyFill="1" applyBorder="1" applyAlignment="1" applyProtection="1">
      <alignment horizontal="center" vertical="center"/>
      <protection/>
    </xf>
    <xf numFmtId="197" fontId="2" fillId="38" borderId="124" xfId="55" applyNumberFormat="1" applyFont="1" applyFill="1" applyBorder="1" applyAlignment="1" applyProtection="1">
      <alignment horizontal="center" vertical="center"/>
      <protection/>
    </xf>
    <xf numFmtId="197" fontId="2" fillId="38" borderId="121" xfId="55" applyNumberFormat="1" applyFont="1" applyFill="1" applyBorder="1" applyAlignment="1" applyProtection="1">
      <alignment horizontal="center" vertical="center"/>
      <protection/>
    </xf>
    <xf numFmtId="197" fontId="2" fillId="38" borderId="122" xfId="55" applyNumberFormat="1" applyFont="1" applyFill="1" applyBorder="1" applyAlignment="1" applyProtection="1">
      <alignment horizontal="center" vertical="center"/>
      <protection/>
    </xf>
    <xf numFmtId="0" fontId="5" fillId="38" borderId="120" xfId="55" applyNumberFormat="1" applyFont="1" applyFill="1" applyBorder="1" applyAlignment="1" applyProtection="1">
      <alignment horizontal="center" vertical="center"/>
      <protection/>
    </xf>
    <xf numFmtId="190" fontId="5" fillId="38" borderId="125" xfId="0" applyNumberFormat="1" applyFont="1" applyFill="1" applyBorder="1" applyAlignment="1" applyProtection="1">
      <alignment horizontal="center" vertical="center"/>
      <protection/>
    </xf>
    <xf numFmtId="1" fontId="5" fillId="38" borderId="125" xfId="0" applyNumberFormat="1" applyFont="1" applyFill="1" applyBorder="1" applyAlignment="1" applyProtection="1">
      <alignment horizontal="center" vertical="center"/>
      <protection/>
    </xf>
    <xf numFmtId="1" fontId="5" fillId="38" borderId="126" xfId="0" applyNumberFormat="1" applyFont="1" applyFill="1" applyBorder="1" applyAlignment="1" applyProtection="1">
      <alignment horizontal="center" vertical="center"/>
      <protection/>
    </xf>
    <xf numFmtId="190" fontId="5" fillId="38" borderId="127" xfId="0" applyNumberFormat="1" applyFont="1" applyFill="1" applyBorder="1" applyAlignment="1" applyProtection="1">
      <alignment horizontal="center" vertical="center"/>
      <protection/>
    </xf>
    <xf numFmtId="0" fontId="5" fillId="38" borderId="105" xfId="0" applyFont="1" applyFill="1" applyBorder="1" applyAlignment="1">
      <alignment vertical="center" wrapText="1"/>
    </xf>
    <xf numFmtId="0" fontId="2" fillId="38" borderId="128" xfId="0" applyNumberFormat="1" applyFont="1" applyFill="1" applyBorder="1" applyAlignment="1">
      <alignment horizontal="center" vertical="center" wrapText="1"/>
    </xf>
    <xf numFmtId="0" fontId="2" fillId="38" borderId="108" xfId="0" applyNumberFormat="1" applyFont="1" applyFill="1" applyBorder="1" applyAlignment="1">
      <alignment horizontal="center" vertical="center" wrapText="1"/>
    </xf>
    <xf numFmtId="0" fontId="2" fillId="38" borderId="129" xfId="0" applyNumberFormat="1" applyFont="1" applyFill="1" applyBorder="1" applyAlignment="1">
      <alignment horizontal="center" vertical="center" wrapText="1"/>
    </xf>
    <xf numFmtId="190" fontId="5" fillId="38" borderId="130" xfId="0" applyNumberFormat="1" applyFont="1" applyFill="1" applyBorder="1" applyAlignment="1" applyProtection="1">
      <alignment horizontal="center" vertical="center" wrapText="1"/>
      <protection locked="0"/>
    </xf>
    <xf numFmtId="0" fontId="5" fillId="38" borderId="128" xfId="0" applyFont="1" applyFill="1" applyBorder="1" applyAlignment="1" applyProtection="1">
      <alignment horizontal="center" vertical="center" wrapText="1"/>
      <protection hidden="1"/>
    </xf>
    <xf numFmtId="0" fontId="5" fillId="38" borderId="108" xfId="0" applyFont="1" applyFill="1" applyBorder="1" applyAlignment="1" applyProtection="1">
      <alignment horizontal="center" vertical="center" wrapText="1"/>
      <protection hidden="1"/>
    </xf>
    <xf numFmtId="0" fontId="5" fillId="38" borderId="108" xfId="0" applyFont="1" applyFill="1" applyBorder="1" applyAlignment="1" applyProtection="1">
      <alignment horizontal="center" vertical="center" wrapText="1"/>
      <protection locked="0"/>
    </xf>
    <xf numFmtId="0" fontId="5" fillId="38" borderId="129" xfId="0" applyFont="1" applyFill="1" applyBorder="1" applyAlignment="1" applyProtection="1">
      <alignment horizontal="center" vertical="center" wrapText="1"/>
      <protection hidden="1"/>
    </xf>
    <xf numFmtId="1" fontId="5" fillId="38" borderId="128" xfId="0" applyNumberFormat="1" applyFont="1" applyFill="1" applyBorder="1" applyAlignment="1" applyProtection="1">
      <alignment horizontal="center" vertical="center" wrapText="1"/>
      <protection hidden="1"/>
    </xf>
    <xf numFmtId="49" fontId="5" fillId="38" borderId="123" xfId="0" applyNumberFormat="1" applyFont="1" applyFill="1" applyBorder="1" applyAlignment="1" applyProtection="1">
      <alignment horizontal="center" vertical="center"/>
      <protection/>
    </xf>
    <xf numFmtId="0" fontId="5" fillId="38" borderId="110" xfId="0" applyFont="1" applyFill="1" applyBorder="1" applyAlignment="1">
      <alignment horizontal="left" vertical="center" wrapText="1"/>
    </xf>
    <xf numFmtId="0" fontId="2" fillId="38" borderId="118" xfId="0" applyFont="1" applyFill="1" applyBorder="1" applyAlignment="1">
      <alignment horizontal="center" vertical="center" wrapText="1"/>
    </xf>
    <xf numFmtId="0" fontId="2" fillId="38" borderId="93" xfId="0" applyFont="1" applyFill="1" applyBorder="1" applyAlignment="1">
      <alignment horizontal="center" vertical="center" wrapText="1"/>
    </xf>
    <xf numFmtId="189" fontId="2" fillId="38" borderId="131" xfId="0" applyNumberFormat="1" applyFont="1" applyFill="1" applyBorder="1" applyAlignment="1" applyProtection="1">
      <alignment horizontal="center" vertical="center"/>
      <protection/>
    </xf>
    <xf numFmtId="190" fontId="5" fillId="38" borderId="132" xfId="0" applyNumberFormat="1" applyFont="1" applyFill="1" applyBorder="1" applyAlignment="1" applyProtection="1">
      <alignment horizontal="center" vertical="center"/>
      <protection/>
    </xf>
    <xf numFmtId="0" fontId="5" fillId="38" borderId="118" xfId="0" applyFont="1" applyFill="1" applyBorder="1" applyAlignment="1">
      <alignment horizontal="center" vertical="center" wrapText="1"/>
    </xf>
    <xf numFmtId="0" fontId="5" fillId="38" borderId="93" xfId="0" applyFont="1" applyFill="1" applyBorder="1" applyAlignment="1" applyProtection="1">
      <alignment horizontal="center" vertical="center" wrapText="1"/>
      <protection hidden="1"/>
    </xf>
    <xf numFmtId="1" fontId="5" fillId="38" borderId="93" xfId="0" applyNumberFormat="1" applyFont="1" applyFill="1" applyBorder="1" applyAlignment="1">
      <alignment horizontal="center" vertical="center" wrapText="1"/>
    </xf>
    <xf numFmtId="0" fontId="5" fillId="38" borderId="93" xfId="0" applyFont="1" applyFill="1" applyBorder="1" applyAlignment="1">
      <alignment horizontal="center" vertical="center" wrapText="1"/>
    </xf>
    <xf numFmtId="0" fontId="5" fillId="38" borderId="131" xfId="0" applyFont="1" applyFill="1" applyBorder="1" applyAlignment="1">
      <alignment horizontal="center" vertical="center" wrapText="1"/>
    </xf>
    <xf numFmtId="0" fontId="2" fillId="38" borderId="113" xfId="0" applyFont="1" applyFill="1" applyBorder="1" applyAlignment="1">
      <alignment horizontal="center" vertical="center" wrapText="1"/>
    </xf>
    <xf numFmtId="0" fontId="2" fillId="38" borderId="112" xfId="0" applyFont="1" applyFill="1" applyBorder="1" applyAlignment="1">
      <alignment horizontal="center" vertical="center" wrapText="1"/>
    </xf>
    <xf numFmtId="188" fontId="2" fillId="38" borderId="93" xfId="0" applyNumberFormat="1" applyFont="1" applyFill="1" applyBorder="1" applyAlignment="1" applyProtection="1">
      <alignment vertical="center"/>
      <protection/>
    </xf>
    <xf numFmtId="188" fontId="2" fillId="38" borderId="113" xfId="0" applyNumberFormat="1" applyFont="1" applyFill="1" applyBorder="1" applyAlignment="1" applyProtection="1">
      <alignment vertical="center"/>
      <protection/>
    </xf>
    <xf numFmtId="49" fontId="5" fillId="38" borderId="110" xfId="0" applyNumberFormat="1" applyFont="1" applyFill="1" applyBorder="1" applyAlignment="1" applyProtection="1">
      <alignment horizontal="center" vertical="center"/>
      <protection/>
    </xf>
    <xf numFmtId="0" fontId="2" fillId="38" borderId="131" xfId="0" applyFont="1" applyFill="1" applyBorder="1" applyAlignment="1">
      <alignment horizontal="center" vertical="center" wrapText="1"/>
    </xf>
    <xf numFmtId="188" fontId="2" fillId="38" borderId="0" xfId="0" applyNumberFormat="1" applyFont="1" applyFill="1" applyBorder="1" applyAlignment="1" applyProtection="1">
      <alignment vertical="center"/>
      <protection/>
    </xf>
    <xf numFmtId="49" fontId="5" fillId="38" borderId="110" xfId="0" applyNumberFormat="1" applyFont="1" applyFill="1" applyBorder="1" applyAlignment="1" applyProtection="1">
      <alignment horizontal="left" vertical="center" wrapText="1"/>
      <protection/>
    </xf>
    <xf numFmtId="0" fontId="15" fillId="38" borderId="118" xfId="0" applyFont="1" applyFill="1" applyBorder="1" applyAlignment="1">
      <alignment horizontal="center" vertical="center" wrapText="1"/>
    </xf>
    <xf numFmtId="0" fontId="5" fillId="38" borderId="131" xfId="0" applyNumberFormat="1" applyFont="1" applyFill="1" applyBorder="1" applyAlignment="1" applyProtection="1">
      <alignment horizontal="center" vertical="center"/>
      <protection/>
    </xf>
    <xf numFmtId="49" fontId="5" fillId="38" borderId="133" xfId="0" applyNumberFormat="1" applyFont="1" applyFill="1" applyBorder="1" applyAlignment="1" applyProtection="1">
      <alignment horizontal="left" vertical="center" wrapText="1"/>
      <protection/>
    </xf>
    <xf numFmtId="189" fontId="2" fillId="38" borderId="134" xfId="0" applyNumberFormat="1" applyFont="1" applyFill="1" applyBorder="1" applyAlignment="1" applyProtection="1">
      <alignment horizontal="center" vertical="center"/>
      <protection/>
    </xf>
    <xf numFmtId="0" fontId="2" fillId="38" borderId="135" xfId="0" applyNumberFormat="1" applyFont="1" applyFill="1" applyBorder="1" applyAlignment="1">
      <alignment horizontal="center" vertical="center" wrapText="1"/>
    </xf>
    <xf numFmtId="189" fontId="2" fillId="38" borderId="135" xfId="0" applyNumberFormat="1" applyFont="1" applyFill="1" applyBorder="1" applyAlignment="1" applyProtection="1">
      <alignment horizontal="center" vertical="center"/>
      <protection/>
    </xf>
    <xf numFmtId="189" fontId="2" fillId="38" borderId="136" xfId="0" applyNumberFormat="1" applyFont="1" applyFill="1" applyBorder="1" applyAlignment="1" applyProtection="1">
      <alignment horizontal="center" vertical="center"/>
      <protection/>
    </xf>
    <xf numFmtId="192" fontId="5" fillId="38" borderId="132" xfId="0" applyNumberFormat="1" applyFont="1" applyFill="1" applyBorder="1" applyAlignment="1" applyProtection="1">
      <alignment horizontal="center" vertical="center"/>
      <protection/>
    </xf>
    <xf numFmtId="193" fontId="5" fillId="38" borderId="118" xfId="0" applyNumberFormat="1" applyFont="1" applyFill="1" applyBorder="1" applyAlignment="1" applyProtection="1">
      <alignment horizontal="center" vertical="center"/>
      <protection/>
    </xf>
    <xf numFmtId="193" fontId="5" fillId="38" borderId="93" xfId="0" applyNumberFormat="1" applyFont="1" applyFill="1" applyBorder="1" applyAlignment="1" applyProtection="1">
      <alignment horizontal="center" vertical="center"/>
      <protection/>
    </xf>
    <xf numFmtId="192" fontId="5" fillId="38" borderId="93" xfId="0" applyNumberFormat="1" applyFont="1" applyFill="1" applyBorder="1" applyAlignment="1" applyProtection="1">
      <alignment horizontal="center" vertical="center"/>
      <protection/>
    </xf>
    <xf numFmtId="188" fontId="5" fillId="38" borderId="131" xfId="0" applyNumberFormat="1" applyFont="1" applyFill="1" applyBorder="1" applyAlignment="1">
      <alignment horizontal="center" vertical="center" wrapText="1"/>
    </xf>
    <xf numFmtId="193" fontId="2" fillId="38" borderId="118" xfId="0" applyNumberFormat="1" applyFont="1" applyFill="1" applyBorder="1" applyAlignment="1" applyProtection="1">
      <alignment horizontal="center" vertical="center" wrapText="1"/>
      <protection/>
    </xf>
    <xf numFmtId="49" fontId="5" fillId="38" borderId="137" xfId="0" applyNumberFormat="1" applyFont="1" applyFill="1" applyBorder="1" applyAlignment="1" applyProtection="1">
      <alignment horizontal="center" vertical="center"/>
      <protection/>
    </xf>
    <xf numFmtId="0" fontId="5" fillId="38" borderId="138" xfId="0" applyFont="1" applyFill="1" applyBorder="1" applyAlignment="1">
      <alignment horizontal="left" vertical="center" wrapText="1"/>
    </xf>
    <xf numFmtId="189" fontId="2" fillId="38" borderId="93" xfId="0" applyNumberFormat="1" applyFont="1" applyFill="1" applyBorder="1" applyAlignment="1" applyProtection="1">
      <alignment horizontal="center" vertical="center"/>
      <protection/>
    </xf>
    <xf numFmtId="192" fontId="5" fillId="38" borderId="103" xfId="0" applyNumberFormat="1" applyFont="1" applyFill="1" applyBorder="1" applyAlignment="1" applyProtection="1">
      <alignment horizontal="center" vertical="center"/>
      <protection/>
    </xf>
    <xf numFmtId="193" fontId="5" fillId="38" borderId="93" xfId="0" applyNumberFormat="1" applyFont="1" applyFill="1" applyBorder="1" applyAlignment="1" applyProtection="1">
      <alignment horizontal="center" vertical="center" wrapText="1"/>
      <protection hidden="1"/>
    </xf>
    <xf numFmtId="193" fontId="5" fillId="38" borderId="118" xfId="0" applyNumberFormat="1" applyFont="1" applyFill="1" applyBorder="1" applyAlignment="1" applyProtection="1">
      <alignment horizontal="center" vertical="center" wrapText="1"/>
      <protection/>
    </xf>
    <xf numFmtId="189" fontId="2" fillId="38" borderId="118" xfId="0" applyNumberFormat="1" applyFont="1" applyFill="1" applyBorder="1" applyAlignment="1" applyProtection="1">
      <alignment horizontal="center" vertical="center"/>
      <protection/>
    </xf>
    <xf numFmtId="49" fontId="5" fillId="38" borderId="93" xfId="0" applyNumberFormat="1" applyFont="1" applyFill="1" applyBorder="1" applyAlignment="1" applyProtection="1">
      <alignment horizontal="center" vertical="center"/>
      <protection/>
    </xf>
    <xf numFmtId="49" fontId="5" fillId="38" borderId="118" xfId="0" applyNumberFormat="1" applyFont="1" applyFill="1" applyBorder="1" applyAlignment="1" applyProtection="1">
      <alignment horizontal="center" vertical="center" wrapText="1"/>
      <protection/>
    </xf>
    <xf numFmtId="49" fontId="5" fillId="38" borderId="139" xfId="0" applyNumberFormat="1" applyFont="1" applyFill="1" applyBorder="1" applyAlignment="1" applyProtection="1">
      <alignment horizontal="center" vertical="center"/>
      <protection/>
    </xf>
    <xf numFmtId="49" fontId="5" fillId="38" borderId="139" xfId="0" applyNumberFormat="1" applyFont="1" applyFill="1" applyBorder="1" applyAlignment="1" applyProtection="1">
      <alignment horizontal="left" vertical="center" wrapText="1"/>
      <protection/>
    </xf>
    <xf numFmtId="189" fontId="2" fillId="38" borderId="140" xfId="0" applyNumberFormat="1" applyFont="1" applyFill="1" applyBorder="1" applyAlignment="1" applyProtection="1">
      <alignment horizontal="center" vertical="center"/>
      <protection/>
    </xf>
    <xf numFmtId="0" fontId="2" fillId="38" borderId="141" xfId="0" applyNumberFormat="1" applyFont="1" applyFill="1" applyBorder="1" applyAlignment="1">
      <alignment horizontal="center" vertical="center" wrapText="1"/>
    </xf>
    <xf numFmtId="189" fontId="2" fillId="38" borderId="141" xfId="0" applyNumberFormat="1" applyFont="1" applyFill="1" applyBorder="1" applyAlignment="1" applyProtection="1">
      <alignment horizontal="center" vertical="center"/>
      <protection/>
    </xf>
    <xf numFmtId="189" fontId="2" fillId="38" borderId="142" xfId="0" applyNumberFormat="1" applyFont="1" applyFill="1" applyBorder="1" applyAlignment="1" applyProtection="1">
      <alignment horizontal="center" vertical="center"/>
      <protection/>
    </xf>
    <xf numFmtId="192" fontId="5" fillId="38" borderId="143" xfId="0" applyNumberFormat="1" applyFont="1" applyFill="1" applyBorder="1" applyAlignment="1" applyProtection="1">
      <alignment horizontal="center" vertical="center"/>
      <protection/>
    </xf>
    <xf numFmtId="193" fontId="5" fillId="38" borderId="140" xfId="0" applyNumberFormat="1" applyFont="1" applyFill="1" applyBorder="1" applyAlignment="1" applyProtection="1">
      <alignment horizontal="center" vertical="center"/>
      <protection/>
    </xf>
    <xf numFmtId="0" fontId="5" fillId="38" borderId="141" xfId="0" applyFont="1" applyFill="1" applyBorder="1" applyAlignment="1" applyProtection="1">
      <alignment horizontal="center" vertical="center" wrapText="1"/>
      <protection hidden="1"/>
    </xf>
    <xf numFmtId="193" fontId="5" fillId="38" borderId="141" xfId="0" applyNumberFormat="1" applyFont="1" applyFill="1" applyBorder="1" applyAlignment="1" applyProtection="1">
      <alignment horizontal="center" vertical="center"/>
      <protection/>
    </xf>
    <xf numFmtId="192" fontId="5" fillId="38" borderId="141" xfId="0" applyNumberFormat="1" applyFont="1" applyFill="1" applyBorder="1" applyAlignment="1" applyProtection="1">
      <alignment horizontal="center" vertical="center"/>
      <protection/>
    </xf>
    <xf numFmtId="188" fontId="5" fillId="38" borderId="142" xfId="0" applyNumberFormat="1" applyFont="1" applyFill="1" applyBorder="1" applyAlignment="1">
      <alignment horizontal="center" vertical="center" wrapText="1"/>
    </xf>
    <xf numFmtId="193" fontId="5" fillId="38" borderId="140" xfId="0" applyNumberFormat="1" applyFont="1" applyFill="1" applyBorder="1" applyAlignment="1" applyProtection="1">
      <alignment horizontal="center" vertical="center" wrapText="1"/>
      <protection/>
    </xf>
    <xf numFmtId="190" fontId="5" fillId="38" borderId="102" xfId="0" applyNumberFormat="1" applyFont="1" applyFill="1" applyBorder="1" applyAlignment="1" applyProtection="1">
      <alignment horizontal="center" vertical="center"/>
      <protection/>
    </xf>
    <xf numFmtId="193" fontId="5" fillId="38" borderId="34" xfId="0" applyNumberFormat="1" applyFont="1" applyFill="1" applyBorder="1" applyAlignment="1">
      <alignment horizontal="center" vertical="center" wrapText="1"/>
    </xf>
    <xf numFmtId="49" fontId="5" fillId="38" borderId="34" xfId="0" applyNumberFormat="1" applyFont="1" applyFill="1" applyBorder="1" applyAlignment="1">
      <alignment horizontal="center" vertical="center" wrapText="1"/>
    </xf>
    <xf numFmtId="49" fontId="5" fillId="38" borderId="144" xfId="0" applyNumberFormat="1" applyFont="1" applyFill="1" applyBorder="1" applyAlignment="1" applyProtection="1">
      <alignment horizontal="center" vertical="center"/>
      <protection/>
    </xf>
    <xf numFmtId="49" fontId="5" fillId="38" borderId="139" xfId="0" applyNumberFormat="1" applyFont="1" applyFill="1" applyBorder="1" applyAlignment="1">
      <alignment horizontal="center" vertical="center" wrapText="1"/>
    </xf>
    <xf numFmtId="0" fontId="5" fillId="38" borderId="145" xfId="0" applyFont="1" applyFill="1" applyBorder="1" applyAlignment="1">
      <alignment vertical="center" wrapText="1"/>
    </xf>
    <xf numFmtId="0" fontId="2" fillId="38" borderId="140" xfId="0" applyNumberFormat="1" applyFont="1" applyFill="1" applyBorder="1" applyAlignment="1">
      <alignment horizontal="center" vertical="center" wrapText="1"/>
    </xf>
    <xf numFmtId="0" fontId="2" fillId="38" borderId="146" xfId="0" applyNumberFormat="1" applyFont="1" applyFill="1" applyBorder="1" applyAlignment="1">
      <alignment horizontal="center" vertical="center" wrapText="1"/>
    </xf>
    <xf numFmtId="190" fontId="5" fillId="38" borderId="145" xfId="0" applyNumberFormat="1" applyFont="1" applyFill="1" applyBorder="1" applyAlignment="1" applyProtection="1">
      <alignment horizontal="center" vertical="center"/>
      <protection/>
    </xf>
    <xf numFmtId="0" fontId="5" fillId="38" borderId="140" xfId="0" applyFont="1" applyFill="1" applyBorder="1" applyAlignment="1">
      <alignment horizontal="center" vertical="center" wrapText="1"/>
    </xf>
    <xf numFmtId="0" fontId="5" fillId="38" borderId="141" xfId="0" applyFont="1" applyFill="1" applyBorder="1" applyAlignment="1">
      <alignment horizontal="center" vertical="center" wrapText="1"/>
    </xf>
    <xf numFmtId="0" fontId="5" fillId="38" borderId="146" xfId="0" applyFont="1" applyFill="1" applyBorder="1" applyAlignment="1">
      <alignment horizontal="center" vertical="center" wrapText="1"/>
    </xf>
    <xf numFmtId="190" fontId="5" fillId="38" borderId="147" xfId="0" applyNumberFormat="1" applyFont="1" applyFill="1" applyBorder="1" applyAlignment="1" applyProtection="1">
      <alignment horizontal="center" vertical="center"/>
      <protection/>
    </xf>
    <xf numFmtId="49" fontId="5" fillId="38" borderId="148" xfId="0" applyNumberFormat="1" applyFont="1" applyFill="1" applyBorder="1" applyAlignment="1" applyProtection="1">
      <alignment horizontal="center" vertical="center"/>
      <protection/>
    </xf>
    <xf numFmtId="189" fontId="5" fillId="38" borderId="149" xfId="0" applyNumberFormat="1" applyFont="1" applyFill="1" applyBorder="1" applyAlignment="1" applyProtection="1">
      <alignment horizontal="left" vertical="center"/>
      <protection/>
    </xf>
    <xf numFmtId="189" fontId="8" fillId="38" borderId="150" xfId="0" applyNumberFormat="1" applyFont="1" applyFill="1" applyBorder="1" applyAlignment="1" applyProtection="1">
      <alignment horizontal="center" vertical="center"/>
      <protection/>
    </xf>
    <xf numFmtId="189" fontId="8" fillId="38" borderId="151" xfId="0" applyNumberFormat="1" applyFont="1" applyFill="1" applyBorder="1" applyAlignment="1" applyProtection="1">
      <alignment horizontal="center" vertical="center"/>
      <protection/>
    </xf>
    <xf numFmtId="189" fontId="8" fillId="38" borderId="152" xfId="0" applyNumberFormat="1" applyFont="1" applyFill="1" applyBorder="1" applyAlignment="1" applyProtection="1">
      <alignment horizontal="center" vertical="center"/>
      <protection/>
    </xf>
    <xf numFmtId="192" fontId="5" fillId="38" borderId="149" xfId="0" applyNumberFormat="1" applyFont="1" applyFill="1" applyBorder="1" applyAlignment="1" applyProtection="1">
      <alignment horizontal="center" vertical="center"/>
      <protection/>
    </xf>
    <xf numFmtId="0" fontId="5" fillId="38" borderId="150" xfId="0" applyFont="1" applyFill="1" applyBorder="1" applyAlignment="1">
      <alignment horizontal="center" vertical="center" wrapText="1"/>
    </xf>
    <xf numFmtId="192" fontId="5" fillId="38" borderId="151" xfId="0" applyNumberFormat="1" applyFont="1" applyFill="1" applyBorder="1" applyAlignment="1" applyProtection="1">
      <alignment horizontal="center" vertical="center"/>
      <protection/>
    </xf>
    <xf numFmtId="193" fontId="5" fillId="38" borderId="152" xfId="0" applyNumberFormat="1" applyFont="1" applyFill="1" applyBorder="1" applyAlignment="1" applyProtection="1">
      <alignment horizontal="center" vertical="center"/>
      <protection/>
    </xf>
    <xf numFmtId="193" fontId="5" fillId="38" borderId="153" xfId="0" applyNumberFormat="1" applyFont="1" applyFill="1" applyBorder="1" applyAlignment="1" applyProtection="1">
      <alignment horizontal="center" vertical="center" wrapText="1"/>
      <protection/>
    </xf>
    <xf numFmtId="1" fontId="5" fillId="38" borderId="147" xfId="0" applyNumberFormat="1" applyFont="1" applyFill="1" applyBorder="1" applyAlignment="1" applyProtection="1">
      <alignment horizontal="center" vertical="center"/>
      <protection/>
    </xf>
    <xf numFmtId="190" fontId="5" fillId="38" borderId="154" xfId="0" applyNumberFormat="1" applyFont="1" applyFill="1" applyBorder="1" applyAlignment="1" applyProtection="1">
      <alignment horizontal="center" vertical="center"/>
      <protection/>
    </xf>
    <xf numFmtId="49" fontId="5" fillId="38" borderId="147" xfId="0" applyNumberFormat="1" applyFont="1" applyFill="1" applyBorder="1" applyAlignment="1" applyProtection="1">
      <alignment horizontal="center" vertical="center"/>
      <protection/>
    </xf>
    <xf numFmtId="49" fontId="5" fillId="38" borderId="127" xfId="0" applyNumberFormat="1" applyFont="1" applyFill="1" applyBorder="1" applyAlignment="1" applyProtection="1">
      <alignment horizontal="center" vertical="center"/>
      <protection/>
    </xf>
    <xf numFmtId="49" fontId="5" fillId="38" borderId="122" xfId="0" applyNumberFormat="1" applyFont="1" applyFill="1" applyBorder="1" applyAlignment="1" applyProtection="1">
      <alignment horizontal="center" vertical="center" wrapText="1"/>
      <protection/>
    </xf>
    <xf numFmtId="49" fontId="5" fillId="38" borderId="105" xfId="0" applyNumberFormat="1" applyFont="1" applyFill="1" applyBorder="1" applyAlignment="1">
      <alignment horizontal="left" vertical="center" wrapText="1"/>
    </xf>
    <xf numFmtId="0" fontId="2" fillId="38" borderId="155" xfId="0" applyFont="1" applyFill="1" applyBorder="1" applyAlignment="1">
      <alignment horizontal="center" vertical="center" wrapText="1"/>
    </xf>
    <xf numFmtId="0" fontId="2" fillId="38" borderId="156" xfId="0" applyFont="1" applyFill="1" applyBorder="1" applyAlignment="1">
      <alignment horizontal="center" vertical="center" wrapText="1"/>
    </xf>
    <xf numFmtId="0" fontId="5" fillId="38" borderId="156" xfId="0" applyFont="1" applyFill="1" applyBorder="1" applyAlignment="1">
      <alignment horizontal="center" vertical="center" wrapText="1"/>
    </xf>
    <xf numFmtId="0" fontId="5" fillId="38" borderId="157" xfId="0" applyFont="1" applyFill="1" applyBorder="1" applyAlignment="1">
      <alignment horizontal="center" vertical="center" wrapText="1"/>
    </xf>
    <xf numFmtId="190" fontId="5" fillId="38" borderId="123" xfId="0" applyNumberFormat="1" applyFont="1" applyFill="1" applyBorder="1" applyAlignment="1" applyProtection="1">
      <alignment horizontal="center" vertical="center"/>
      <protection/>
    </xf>
    <xf numFmtId="0" fontId="5" fillId="38" borderId="158" xfId="0" applyFont="1" applyFill="1" applyBorder="1" applyAlignment="1">
      <alignment horizontal="center" vertical="center" wrapText="1"/>
    </xf>
    <xf numFmtId="188" fontId="5" fillId="38" borderId="157" xfId="0" applyNumberFormat="1" applyFont="1" applyFill="1" applyBorder="1" applyAlignment="1">
      <alignment horizontal="center" vertical="center" wrapText="1"/>
    </xf>
    <xf numFmtId="1" fontId="5" fillId="38" borderId="59" xfId="0" applyNumberFormat="1" applyFont="1" applyFill="1" applyBorder="1" applyAlignment="1" applyProtection="1">
      <alignment horizontal="center" vertical="center"/>
      <protection/>
    </xf>
    <xf numFmtId="0" fontId="5" fillId="38" borderId="121" xfId="0" applyFont="1" applyFill="1" applyBorder="1" applyAlignment="1">
      <alignment horizontal="center" vertical="center" wrapText="1"/>
    </xf>
    <xf numFmtId="0" fontId="5" fillId="38" borderId="122" xfId="0" applyFont="1" applyFill="1" applyBorder="1" applyAlignment="1">
      <alignment horizontal="center" vertical="center" wrapText="1"/>
    </xf>
    <xf numFmtId="0" fontId="2" fillId="38" borderId="120" xfId="0" applyFont="1" applyFill="1" applyBorder="1" applyAlignment="1">
      <alignment horizontal="center" vertical="center" wrapText="1"/>
    </xf>
    <xf numFmtId="49" fontId="5" fillId="38" borderId="110" xfId="55" applyNumberFormat="1" applyFont="1" applyFill="1" applyBorder="1" applyAlignment="1" applyProtection="1">
      <alignment horizontal="center" vertical="center"/>
      <protection/>
    </xf>
    <xf numFmtId="49" fontId="5" fillId="38" borderId="110" xfId="56" applyNumberFormat="1" applyFont="1" applyFill="1" applyBorder="1" applyAlignment="1" applyProtection="1">
      <alignment horizontal="left" vertical="center" wrapText="1"/>
      <protection locked="0"/>
    </xf>
    <xf numFmtId="0" fontId="2" fillId="38" borderId="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190" fontId="5" fillId="38" borderId="110" xfId="0" applyNumberFormat="1" applyFont="1" applyFill="1" applyBorder="1" applyAlignment="1" applyProtection="1">
      <alignment horizontal="center" vertical="center"/>
      <protection/>
    </xf>
    <xf numFmtId="188" fontId="5" fillId="38" borderId="136" xfId="0" applyNumberFormat="1" applyFont="1" applyFill="1" applyBorder="1" applyAlignment="1">
      <alignment horizontal="center" vertical="center" wrapText="1"/>
    </xf>
    <xf numFmtId="0" fontId="5" fillId="38" borderId="113" xfId="0" applyFont="1" applyFill="1" applyBorder="1" applyAlignment="1">
      <alignment horizontal="center" vertical="center" wrapText="1"/>
    </xf>
    <xf numFmtId="0" fontId="2" fillId="38" borderId="159" xfId="0" applyFont="1" applyFill="1" applyBorder="1" applyAlignment="1">
      <alignment horizontal="center" vertical="center" wrapText="1"/>
    </xf>
    <xf numFmtId="49" fontId="5" fillId="38" borderId="123" xfId="55" applyNumberFormat="1" applyFont="1" applyFill="1" applyBorder="1" applyAlignment="1">
      <alignment vertical="center" wrapText="1"/>
      <protection/>
    </xf>
    <xf numFmtId="195" fontId="5" fillId="38" borderId="110" xfId="55" applyNumberFormat="1" applyFont="1" applyFill="1" applyBorder="1" applyAlignment="1" applyProtection="1">
      <alignment horizontal="center" vertical="center"/>
      <protection/>
    </xf>
    <xf numFmtId="0" fontId="5" fillId="38" borderId="112" xfId="55" applyNumberFormat="1" applyFont="1" applyFill="1" applyBorder="1" applyAlignment="1" applyProtection="1">
      <alignment horizontal="center" vertical="center"/>
      <protection/>
    </xf>
    <xf numFmtId="0" fontId="5" fillId="38" borderId="93" xfId="55" applyNumberFormat="1" applyFont="1" applyFill="1" applyBorder="1" applyAlignment="1" applyProtection="1">
      <alignment horizontal="center" vertical="center"/>
      <protection/>
    </xf>
    <xf numFmtId="1" fontId="5" fillId="38" borderId="113" xfId="55" applyNumberFormat="1" applyFont="1" applyFill="1" applyBorder="1" applyAlignment="1">
      <alignment horizontal="center" vertical="center" wrapText="1"/>
      <protection/>
    </xf>
    <xf numFmtId="0" fontId="2" fillId="38" borderId="112" xfId="55" applyNumberFormat="1" applyFont="1" applyFill="1" applyBorder="1" applyAlignment="1" applyProtection="1">
      <alignment horizontal="center" vertical="center"/>
      <protection/>
    </xf>
    <xf numFmtId="1" fontId="2" fillId="38" borderId="160" xfId="55" applyNumberFormat="1" applyFont="1" applyFill="1" applyBorder="1" applyAlignment="1" applyProtection="1">
      <alignment horizontal="center" vertical="center"/>
      <protection/>
    </xf>
    <xf numFmtId="0" fontId="2" fillId="38" borderId="160" xfId="55" applyNumberFormat="1" applyFont="1" applyFill="1" applyBorder="1" applyAlignment="1" applyProtection="1">
      <alignment horizontal="center" vertical="center"/>
      <protection/>
    </xf>
    <xf numFmtId="196" fontId="3" fillId="38" borderId="160" xfId="55" applyNumberFormat="1" applyFont="1" applyFill="1" applyBorder="1" applyAlignment="1" applyProtection="1">
      <alignment vertical="center"/>
      <protection/>
    </xf>
    <xf numFmtId="196" fontId="3" fillId="38" borderId="111" xfId="55" applyNumberFormat="1" applyFont="1" applyFill="1" applyBorder="1" applyAlignment="1" applyProtection="1">
      <alignment vertical="center"/>
      <protection/>
    </xf>
    <xf numFmtId="49" fontId="5" fillId="38" borderId="138" xfId="0" applyNumberFormat="1" applyFont="1" applyFill="1" applyBorder="1" applyAlignment="1" applyProtection="1">
      <alignment horizontal="center" vertical="center" wrapText="1"/>
      <protection/>
    </xf>
    <xf numFmtId="0" fontId="5" fillId="38" borderId="161" xfId="0" applyFont="1" applyFill="1" applyBorder="1" applyAlignment="1">
      <alignment vertical="center"/>
    </xf>
    <xf numFmtId="0" fontId="2" fillId="38" borderId="162" xfId="0" applyFont="1" applyFill="1" applyBorder="1" applyAlignment="1">
      <alignment horizontal="center" vertical="center" wrapText="1"/>
    </xf>
    <xf numFmtId="0" fontId="2" fillId="38" borderId="135" xfId="0" applyFont="1" applyFill="1" applyBorder="1" applyAlignment="1">
      <alignment horizontal="center" vertical="center" wrapText="1"/>
    </xf>
    <xf numFmtId="0" fontId="2" fillId="38" borderId="136" xfId="0" applyFont="1" applyFill="1" applyBorder="1" applyAlignment="1">
      <alignment horizontal="center" vertical="center" wrapText="1"/>
    </xf>
    <xf numFmtId="190" fontId="5" fillId="38" borderId="163" xfId="0" applyNumberFormat="1" applyFont="1" applyFill="1" applyBorder="1" applyAlignment="1" applyProtection="1">
      <alignment horizontal="center" vertical="center"/>
      <protection/>
    </xf>
    <xf numFmtId="0" fontId="5" fillId="38" borderId="164" xfId="0" applyFont="1" applyFill="1" applyBorder="1" applyAlignment="1">
      <alignment horizontal="center" vertical="center" wrapText="1"/>
    </xf>
    <xf numFmtId="0" fontId="5" fillId="38" borderId="162" xfId="0" applyFont="1" applyFill="1" applyBorder="1" applyAlignment="1">
      <alignment horizontal="center" vertical="center" wrapText="1"/>
    </xf>
    <xf numFmtId="0" fontId="5" fillId="38" borderId="135" xfId="0" applyFont="1" applyFill="1" applyBorder="1" applyAlignment="1">
      <alignment horizontal="center" vertical="center" wrapText="1"/>
    </xf>
    <xf numFmtId="0" fontId="5" fillId="38" borderId="165" xfId="0" applyFont="1" applyFill="1" applyBorder="1" applyAlignment="1">
      <alignment horizontal="center" vertical="center" wrapText="1"/>
    </xf>
    <xf numFmtId="0" fontId="2" fillId="38" borderId="166" xfId="0" applyFont="1" applyFill="1" applyBorder="1" applyAlignment="1">
      <alignment horizontal="center" vertical="center" wrapText="1"/>
    </xf>
    <xf numFmtId="0" fontId="5" fillId="38" borderId="102" xfId="0" applyFont="1" applyFill="1" applyBorder="1" applyAlignment="1">
      <alignment horizontal="center" vertical="center" wrapText="1"/>
    </xf>
    <xf numFmtId="1" fontId="5" fillId="38" borderId="102" xfId="0" applyNumberFormat="1" applyFont="1" applyFill="1" applyBorder="1" applyAlignment="1" applyProtection="1">
      <alignment horizontal="center" vertical="center"/>
      <protection/>
    </xf>
    <xf numFmtId="49" fontId="5" fillId="38" borderId="106" xfId="0" applyNumberFormat="1" applyFont="1" applyFill="1" applyBorder="1" applyAlignment="1">
      <alignment horizontal="left" vertical="center" wrapText="1"/>
    </xf>
    <xf numFmtId="49" fontId="2" fillId="38" borderId="128" xfId="0" applyNumberFormat="1" applyFont="1" applyFill="1" applyBorder="1" applyAlignment="1">
      <alignment horizontal="center" vertical="center"/>
    </xf>
    <xf numFmtId="49" fontId="2" fillId="38" borderId="108" xfId="0" applyNumberFormat="1" applyFont="1" applyFill="1" applyBorder="1" applyAlignment="1">
      <alignment horizontal="center" vertical="center"/>
    </xf>
    <xf numFmtId="0" fontId="2" fillId="38" borderId="109" xfId="0" applyNumberFormat="1" applyFont="1" applyFill="1" applyBorder="1" applyAlignment="1" applyProtection="1">
      <alignment horizontal="center" vertical="center"/>
      <protection/>
    </xf>
    <xf numFmtId="195" fontId="5" fillId="38" borderId="130" xfId="55" applyNumberFormat="1" applyFont="1" applyFill="1" applyBorder="1" applyAlignment="1" applyProtection="1">
      <alignment horizontal="center" vertical="center"/>
      <protection/>
    </xf>
    <xf numFmtId="195" fontId="5" fillId="38" borderId="128" xfId="55" applyNumberFormat="1" applyFont="1" applyFill="1" applyBorder="1" applyAlignment="1" applyProtection="1">
      <alignment horizontal="center" vertical="center"/>
      <protection/>
    </xf>
    <xf numFmtId="195" fontId="5" fillId="38" borderId="108" xfId="55" applyNumberFormat="1" applyFont="1" applyFill="1" applyBorder="1" applyAlignment="1" applyProtection="1">
      <alignment horizontal="center" vertical="center"/>
      <protection/>
    </xf>
    <xf numFmtId="195" fontId="5" fillId="38" borderId="109" xfId="55" applyNumberFormat="1" applyFont="1" applyFill="1" applyBorder="1" applyAlignment="1" applyProtection="1">
      <alignment horizontal="center" vertical="center"/>
      <protection/>
    </xf>
    <xf numFmtId="0" fontId="5" fillId="38" borderId="167" xfId="0" applyNumberFormat="1" applyFont="1" applyFill="1" applyBorder="1" applyAlignment="1">
      <alignment horizontal="center" vertical="center" wrapText="1"/>
    </xf>
    <xf numFmtId="49" fontId="2" fillId="38" borderId="111" xfId="0" applyNumberFormat="1" applyFont="1" applyFill="1" applyBorder="1" applyAlignment="1">
      <alignment horizontal="right" vertical="center" wrapText="1"/>
    </xf>
    <xf numFmtId="49" fontId="2" fillId="38" borderId="118" xfId="0" applyNumberFormat="1" applyFont="1" applyFill="1" applyBorder="1" applyAlignment="1">
      <alignment horizontal="center" vertical="center"/>
    </xf>
    <xf numFmtId="49" fontId="2" fillId="38" borderId="93" xfId="0" applyNumberFormat="1" applyFont="1" applyFill="1" applyBorder="1" applyAlignment="1">
      <alignment horizontal="center" vertical="center"/>
    </xf>
    <xf numFmtId="0" fontId="2" fillId="38" borderId="113" xfId="0" applyNumberFormat="1" applyFont="1" applyFill="1" applyBorder="1" applyAlignment="1" applyProtection="1">
      <alignment horizontal="center" vertical="center"/>
      <protection/>
    </xf>
    <xf numFmtId="195" fontId="2" fillId="38" borderId="132" xfId="55" applyNumberFormat="1" applyFont="1" applyFill="1" applyBorder="1" applyAlignment="1" applyProtection="1">
      <alignment horizontal="center" vertical="center"/>
      <protection/>
    </xf>
    <xf numFmtId="0" fontId="2" fillId="38" borderId="118" xfId="55" applyFont="1" applyFill="1" applyBorder="1" applyAlignment="1">
      <alignment horizontal="center" vertical="center" wrapText="1"/>
      <protection/>
    </xf>
    <xf numFmtId="0" fontId="2" fillId="38" borderId="93" xfId="55" applyFont="1" applyFill="1" applyBorder="1" applyAlignment="1">
      <alignment horizontal="center" vertical="center" wrapText="1"/>
      <protection/>
    </xf>
    <xf numFmtId="0" fontId="2" fillId="38" borderId="113" xfId="55" applyFont="1" applyFill="1" applyBorder="1" applyAlignment="1">
      <alignment horizontal="center" vertical="center" wrapText="1"/>
      <protection/>
    </xf>
    <xf numFmtId="49" fontId="5" fillId="38" borderId="112" xfId="0" applyNumberFormat="1" applyFont="1" applyFill="1" applyBorder="1" applyAlignment="1">
      <alignment horizontal="center" vertical="center" wrapText="1"/>
    </xf>
    <xf numFmtId="49" fontId="5" fillId="38" borderId="112" xfId="55" applyNumberFormat="1" applyFont="1" applyFill="1" applyBorder="1" applyAlignment="1">
      <alignment horizontal="center" vertical="center" wrapText="1"/>
      <protection/>
    </xf>
    <xf numFmtId="49" fontId="5" fillId="38" borderId="133" xfId="0" applyNumberFormat="1" applyFont="1" applyFill="1" applyBorder="1" applyAlignment="1" applyProtection="1">
      <alignment horizontal="center" vertical="center"/>
      <protection/>
    </xf>
    <xf numFmtId="49" fontId="5" fillId="38" borderId="123" xfId="0" applyNumberFormat="1" applyFont="1" applyFill="1" applyBorder="1" applyAlignment="1">
      <alignment horizontal="left" vertical="center" wrapText="1"/>
    </xf>
    <xf numFmtId="0" fontId="2" fillId="38" borderId="75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89" fontId="2" fillId="38" borderId="43" xfId="0" applyNumberFormat="1" applyFont="1" applyFill="1" applyBorder="1" applyAlignment="1" applyProtection="1">
      <alignment horizontal="center" vertical="center"/>
      <protection/>
    </xf>
    <xf numFmtId="188" fontId="5" fillId="38" borderId="93" xfId="0" applyNumberFormat="1" applyFont="1" applyFill="1" applyBorder="1" applyAlignment="1">
      <alignment horizontal="center" vertical="center" wrapText="1"/>
    </xf>
    <xf numFmtId="188" fontId="5" fillId="38" borderId="113" xfId="0" applyNumberFormat="1" applyFont="1" applyFill="1" applyBorder="1" applyAlignment="1">
      <alignment horizontal="center" vertical="center" wrapText="1"/>
    </xf>
    <xf numFmtId="0" fontId="5" fillId="38" borderId="112" xfId="0" applyFont="1" applyFill="1" applyBorder="1" applyAlignment="1">
      <alignment horizontal="center" vertical="center" wrapText="1"/>
    </xf>
    <xf numFmtId="49" fontId="2" fillId="38" borderId="110" xfId="0" applyNumberFormat="1" applyFont="1" applyFill="1" applyBorder="1" applyAlignment="1">
      <alignment horizontal="right" vertical="center" wrapText="1"/>
    </xf>
    <xf numFmtId="0" fontId="2" fillId="38" borderId="38" xfId="0" applyFont="1" applyFill="1" applyBorder="1" applyAlignment="1">
      <alignment horizontal="center" vertical="center" wrapText="1"/>
    </xf>
    <xf numFmtId="0" fontId="2" fillId="38" borderId="35" xfId="0" applyFont="1" applyFill="1" applyBorder="1" applyAlignment="1">
      <alignment horizontal="center" vertical="center" wrapText="1"/>
    </xf>
    <xf numFmtId="0" fontId="8" fillId="38" borderId="36" xfId="0" applyNumberFormat="1" applyFont="1" applyFill="1" applyBorder="1" applyAlignment="1" applyProtection="1">
      <alignment horizontal="center" vertical="center"/>
      <protection/>
    </xf>
    <xf numFmtId="190" fontId="2" fillId="38" borderId="132" xfId="0" applyNumberFormat="1" applyFont="1" applyFill="1" applyBorder="1" applyAlignment="1" applyProtection="1">
      <alignment horizontal="center" vertical="center"/>
      <protection/>
    </xf>
    <xf numFmtId="190" fontId="2" fillId="38" borderId="118" xfId="0" applyNumberFormat="1" applyFont="1" applyFill="1" applyBorder="1" applyAlignment="1">
      <alignment horizontal="center" vertical="center" wrapText="1"/>
    </xf>
    <xf numFmtId="0" fontId="2" fillId="38" borderId="124" xfId="0" applyNumberFormat="1" applyFont="1" applyFill="1" applyBorder="1" applyAlignment="1" applyProtection="1">
      <alignment horizontal="center" vertical="center"/>
      <protection/>
    </xf>
    <xf numFmtId="49" fontId="2" fillId="38" borderId="121" xfId="0" applyNumberFormat="1" applyFont="1" applyFill="1" applyBorder="1" applyAlignment="1" applyProtection="1">
      <alignment horizontal="center" vertical="center"/>
      <protection/>
    </xf>
    <xf numFmtId="49" fontId="2" fillId="38" borderId="168" xfId="0" applyNumberFormat="1" applyFont="1" applyFill="1" applyBorder="1" applyAlignment="1" applyProtection="1">
      <alignment horizontal="center" vertical="center"/>
      <protection/>
    </xf>
    <xf numFmtId="190" fontId="2" fillId="38" borderId="169" xfId="0" applyNumberFormat="1" applyFont="1" applyFill="1" applyBorder="1" applyAlignment="1" applyProtection="1">
      <alignment horizontal="center" vertical="center"/>
      <protection/>
    </xf>
    <xf numFmtId="49" fontId="2" fillId="38" borderId="93" xfId="55" applyNumberFormat="1" applyFont="1" applyFill="1" applyBorder="1" applyAlignment="1">
      <alignment horizontal="center" vertical="center" wrapText="1"/>
      <protection/>
    </xf>
    <xf numFmtId="1" fontId="5" fillId="38" borderId="112" xfId="0" applyNumberFormat="1" applyFont="1" applyFill="1" applyBorder="1" applyAlignment="1" applyProtection="1">
      <alignment horizontal="center" vertical="center"/>
      <protection/>
    </xf>
    <xf numFmtId="49" fontId="5" fillId="38" borderId="111" xfId="55" applyNumberFormat="1" applyFont="1" applyFill="1" applyBorder="1" applyAlignment="1">
      <alignment horizontal="left" vertical="center" wrapText="1"/>
      <protection/>
    </xf>
    <xf numFmtId="197" fontId="11" fillId="38" borderId="113" xfId="55" applyNumberFormat="1" applyFont="1" applyFill="1" applyBorder="1" applyAlignment="1" applyProtection="1">
      <alignment horizontal="center" vertical="center"/>
      <protection/>
    </xf>
    <xf numFmtId="0" fontId="5" fillId="38" borderId="120" xfId="55" applyFont="1" applyFill="1" applyBorder="1" applyAlignment="1">
      <alignment horizontal="center" vertical="center" wrapText="1"/>
      <protection/>
    </xf>
    <xf numFmtId="0" fontId="5" fillId="38" borderId="121" xfId="55" applyFont="1" applyFill="1" applyBorder="1" applyAlignment="1">
      <alignment horizontal="center" vertical="center" wrapText="1"/>
      <protection/>
    </xf>
    <xf numFmtId="0" fontId="5" fillId="38" borderId="122" xfId="55" applyFont="1" applyFill="1" applyBorder="1" applyAlignment="1">
      <alignment horizontal="center" vertical="center" wrapText="1"/>
      <protection/>
    </xf>
    <xf numFmtId="0" fontId="5" fillId="38" borderId="159" xfId="55" applyFont="1" applyFill="1" applyBorder="1" applyAlignment="1">
      <alignment horizontal="center" vertical="center" wrapText="1"/>
      <protection/>
    </xf>
    <xf numFmtId="0" fontId="5" fillId="38" borderId="160" xfId="0" applyNumberFormat="1" applyFont="1" applyFill="1" applyBorder="1" applyAlignment="1" applyProtection="1">
      <alignment horizontal="left" vertical="center" wrapText="1"/>
      <protection locked="0"/>
    </xf>
    <xf numFmtId="0" fontId="2" fillId="38" borderId="118" xfId="0" applyNumberFormat="1" applyFont="1" applyFill="1" applyBorder="1" applyAlignment="1">
      <alignment horizontal="center" vertical="center" wrapText="1"/>
    </xf>
    <xf numFmtId="0" fontId="2" fillId="38" borderId="131" xfId="0" applyNumberFormat="1" applyFont="1" applyFill="1" applyBorder="1" applyAlignment="1">
      <alignment horizontal="center" vertical="center" wrapText="1"/>
    </xf>
    <xf numFmtId="49" fontId="5" fillId="38" borderId="111" xfId="55" applyNumberFormat="1" applyFont="1" applyFill="1" applyBorder="1" applyAlignment="1">
      <alignment vertical="center" wrapText="1"/>
      <protection/>
    </xf>
    <xf numFmtId="196" fontId="2" fillId="38" borderId="118" xfId="55" applyNumberFormat="1" applyFont="1" applyFill="1" applyBorder="1" applyAlignment="1" applyProtection="1">
      <alignment horizontal="center" vertical="center"/>
      <protection/>
    </xf>
    <xf numFmtId="195" fontId="5" fillId="38" borderId="132" xfId="55" applyNumberFormat="1" applyFont="1" applyFill="1" applyBorder="1" applyAlignment="1" applyProtection="1">
      <alignment horizontal="center" vertical="center"/>
      <protection/>
    </xf>
    <xf numFmtId="195" fontId="5" fillId="38" borderId="118" xfId="55" applyNumberFormat="1" applyFont="1" applyFill="1" applyBorder="1" applyAlignment="1" applyProtection="1">
      <alignment horizontal="center" vertical="center"/>
      <protection/>
    </xf>
    <xf numFmtId="195" fontId="5" fillId="38" borderId="93" xfId="55" applyNumberFormat="1" applyFont="1" applyFill="1" applyBorder="1" applyAlignment="1" applyProtection="1">
      <alignment horizontal="center" vertical="center"/>
      <protection/>
    </xf>
    <xf numFmtId="49" fontId="5" fillId="38" borderId="93" xfId="55" applyNumberFormat="1" applyFont="1" applyFill="1" applyBorder="1" applyAlignment="1" applyProtection="1">
      <alignment horizontal="center" vertical="center"/>
      <protection/>
    </xf>
    <xf numFmtId="195" fontId="5" fillId="38" borderId="113" xfId="55" applyNumberFormat="1" applyFont="1" applyFill="1" applyBorder="1" applyAlignment="1" applyProtection="1">
      <alignment horizontal="center" vertical="center"/>
      <protection/>
    </xf>
    <xf numFmtId="0" fontId="5" fillId="38" borderId="112" xfId="55" applyFont="1" applyFill="1" applyBorder="1" applyAlignment="1">
      <alignment horizontal="center" vertical="center" wrapText="1"/>
      <protection/>
    </xf>
    <xf numFmtId="49" fontId="2" fillId="38" borderId="111" xfId="55" applyNumberFormat="1" applyFont="1" applyFill="1" applyBorder="1" applyAlignment="1">
      <alignment horizontal="right" vertical="center" wrapText="1"/>
      <protection/>
    </xf>
    <xf numFmtId="0" fontId="5" fillId="38" borderId="114" xfId="55" applyFont="1" applyFill="1" applyBorder="1" applyAlignment="1">
      <alignment horizontal="center" vertical="center" wrapText="1"/>
      <protection/>
    </xf>
    <xf numFmtId="0" fontId="5" fillId="38" borderId="118" xfId="55" applyFont="1" applyFill="1" applyBorder="1" applyAlignment="1">
      <alignment horizontal="center" vertical="center" wrapText="1"/>
      <protection/>
    </xf>
    <xf numFmtId="0" fontId="5" fillId="38" borderId="93" xfId="55" applyFont="1" applyFill="1" applyBorder="1" applyAlignment="1">
      <alignment horizontal="center" vertical="center" wrapText="1"/>
      <protection/>
    </xf>
    <xf numFmtId="0" fontId="5" fillId="38" borderId="113" xfId="55" applyFont="1" applyFill="1" applyBorder="1" applyAlignment="1">
      <alignment horizontal="center" vertical="center" wrapText="1"/>
      <protection/>
    </xf>
    <xf numFmtId="0" fontId="5" fillId="38" borderId="132" xfId="0" applyNumberFormat="1" applyFont="1" applyFill="1" applyBorder="1" applyAlignment="1" applyProtection="1">
      <alignment horizontal="left" vertical="center" wrapText="1"/>
      <protection locked="0"/>
    </xf>
    <xf numFmtId="0" fontId="2" fillId="38" borderId="164" xfId="0" applyNumberFormat="1" applyFont="1" applyFill="1" applyBorder="1" applyAlignment="1">
      <alignment horizontal="center" vertical="center" wrapText="1"/>
    </xf>
    <xf numFmtId="0" fontId="2" fillId="38" borderId="115" xfId="0" applyNumberFormat="1" applyFont="1" applyFill="1" applyBorder="1" applyAlignment="1">
      <alignment horizontal="center" vertical="center" wrapText="1"/>
    </xf>
    <xf numFmtId="0" fontId="2" fillId="38" borderId="170" xfId="0" applyNumberFormat="1" applyFont="1" applyFill="1" applyBorder="1" applyAlignment="1">
      <alignment horizontal="center" vertical="center" wrapText="1"/>
    </xf>
    <xf numFmtId="190" fontId="5" fillId="38" borderId="132" xfId="0" applyNumberFormat="1" applyFont="1" applyFill="1" applyBorder="1" applyAlignment="1" applyProtection="1">
      <alignment horizontal="center" vertical="center" wrapText="1"/>
      <protection locked="0"/>
    </xf>
    <xf numFmtId="0" fontId="5" fillId="38" borderId="118" xfId="0" applyFont="1" applyFill="1" applyBorder="1" applyAlignment="1" applyProtection="1">
      <alignment horizontal="center" vertical="center" wrapText="1"/>
      <protection hidden="1"/>
    </xf>
    <xf numFmtId="189" fontId="5" fillId="38" borderId="93" xfId="0" applyNumberFormat="1" applyFont="1" applyFill="1" applyBorder="1" applyAlignment="1" applyProtection="1">
      <alignment horizontal="center" vertical="center" wrapText="1"/>
      <protection hidden="1"/>
    </xf>
    <xf numFmtId="189" fontId="5" fillId="38" borderId="93" xfId="0" applyNumberFormat="1" applyFont="1" applyFill="1" applyBorder="1" applyAlignment="1" applyProtection="1">
      <alignment horizontal="center" vertical="center" wrapText="1"/>
      <protection locked="0"/>
    </xf>
    <xf numFmtId="189" fontId="5" fillId="38" borderId="113" xfId="0" applyNumberFormat="1" applyFont="1" applyFill="1" applyBorder="1" applyAlignment="1" applyProtection="1">
      <alignment horizontal="center" vertical="center" wrapText="1"/>
      <protection hidden="1"/>
    </xf>
    <xf numFmtId="1" fontId="5" fillId="38" borderId="112" xfId="0" applyNumberFormat="1" applyFont="1" applyFill="1" applyBorder="1" applyAlignment="1" applyProtection="1">
      <alignment horizontal="center" vertical="center" wrapText="1"/>
      <protection hidden="1"/>
    </xf>
    <xf numFmtId="49" fontId="5" fillId="38" borderId="123" xfId="0" applyNumberFormat="1" applyFont="1" applyFill="1" applyBorder="1" applyAlignment="1">
      <alignment horizontal="center" vertical="center" wrapText="1"/>
    </xf>
    <xf numFmtId="0" fontId="5" fillId="38" borderId="123" xfId="0" applyFont="1" applyFill="1" applyBorder="1" applyAlignment="1">
      <alignment horizontal="left" vertical="center" wrapText="1"/>
    </xf>
    <xf numFmtId="0" fontId="2" fillId="38" borderId="120" xfId="0" applyNumberFormat="1" applyFont="1" applyFill="1" applyBorder="1" applyAlignment="1">
      <alignment horizontal="center" vertical="center" wrapText="1"/>
    </xf>
    <xf numFmtId="0" fontId="2" fillId="38" borderId="121" xfId="0" applyNumberFormat="1" applyFont="1" applyFill="1" applyBorder="1" applyAlignment="1">
      <alignment horizontal="center" vertical="center" wrapText="1"/>
    </xf>
    <xf numFmtId="0" fontId="2" fillId="38" borderId="168" xfId="0" applyNumberFormat="1" applyFont="1" applyFill="1" applyBorder="1" applyAlignment="1">
      <alignment horizontal="center" vertical="center" wrapText="1"/>
    </xf>
    <xf numFmtId="190" fontId="5" fillId="38" borderId="171" xfId="0" applyNumberFormat="1" applyFont="1" applyFill="1" applyBorder="1" applyAlignment="1" applyProtection="1">
      <alignment horizontal="center" vertical="center"/>
      <protection/>
    </xf>
    <xf numFmtId="0" fontId="5" fillId="38" borderId="120" xfId="0" applyFont="1" applyFill="1" applyBorder="1" applyAlignment="1">
      <alignment horizontal="center" vertical="center" wrapText="1"/>
    </xf>
    <xf numFmtId="49" fontId="5" fillId="38" borderId="160" xfId="56" applyNumberFormat="1" applyFont="1" applyFill="1" applyBorder="1" applyAlignment="1" applyProtection="1">
      <alignment horizontal="left" vertical="center" wrapText="1"/>
      <protection locked="0"/>
    </xf>
    <xf numFmtId="192" fontId="5" fillId="38" borderId="104" xfId="0" applyNumberFormat="1" applyFont="1" applyFill="1" applyBorder="1" applyAlignment="1" applyProtection="1">
      <alignment horizontal="center" vertical="center"/>
      <protection/>
    </xf>
    <xf numFmtId="49" fontId="5" fillId="38" borderId="104" xfId="0" applyNumberFormat="1" applyFont="1" applyFill="1" applyBorder="1" applyAlignment="1" applyProtection="1">
      <alignment horizontal="center" vertical="center"/>
      <protection/>
    </xf>
    <xf numFmtId="49" fontId="5" fillId="38" borderId="102" xfId="55" applyNumberFormat="1" applyFont="1" applyFill="1" applyBorder="1" applyAlignment="1">
      <alignment horizontal="center" vertical="center" wrapText="1"/>
      <protection/>
    </xf>
    <xf numFmtId="193" fontId="5" fillId="38" borderId="104" xfId="0" applyNumberFormat="1" applyFont="1" applyFill="1" applyBorder="1" applyAlignment="1" applyProtection="1">
      <alignment horizontal="center" vertical="center"/>
      <protection/>
    </xf>
    <xf numFmtId="192" fontId="5" fillId="38" borderId="102" xfId="0" applyNumberFormat="1" applyFont="1" applyFill="1" applyBorder="1" applyAlignment="1" applyProtection="1">
      <alignment horizontal="center" vertical="center"/>
      <protection/>
    </xf>
    <xf numFmtId="193" fontId="5" fillId="38" borderId="102" xfId="0" applyNumberFormat="1" applyFont="1" applyFill="1" applyBorder="1" applyAlignment="1" applyProtection="1">
      <alignment horizontal="center" vertical="center"/>
      <protection/>
    </xf>
    <xf numFmtId="49" fontId="5" fillId="38" borderId="102" xfId="0" applyNumberFormat="1" applyFont="1" applyFill="1" applyBorder="1" applyAlignment="1" applyProtection="1">
      <alignment horizontal="center" vertical="center"/>
      <protection/>
    </xf>
    <xf numFmtId="49" fontId="5" fillId="38" borderId="121" xfId="55" applyNumberFormat="1" applyFont="1" applyFill="1" applyBorder="1" applyAlignment="1">
      <alignment horizontal="center" vertical="center" wrapText="1"/>
      <protection/>
    </xf>
    <xf numFmtId="190" fontId="5" fillId="38" borderId="21" xfId="0" applyNumberFormat="1" applyFont="1" applyFill="1" applyBorder="1" applyAlignment="1" applyProtection="1">
      <alignment horizontal="center" vertical="center"/>
      <protection/>
    </xf>
    <xf numFmtId="1" fontId="5" fillId="38" borderId="21" xfId="0" applyNumberFormat="1" applyFont="1" applyFill="1" applyBorder="1" applyAlignment="1" applyProtection="1">
      <alignment horizontal="center" vertical="center"/>
      <protection/>
    </xf>
    <xf numFmtId="49" fontId="5" fillId="38" borderId="21" xfId="0" applyNumberFormat="1" applyFont="1" applyFill="1" applyBorder="1" applyAlignment="1" applyProtection="1">
      <alignment horizontal="center" vertical="center"/>
      <protection/>
    </xf>
    <xf numFmtId="49" fontId="5" fillId="38" borderId="93" xfId="55" applyNumberFormat="1" applyFont="1" applyFill="1" applyBorder="1" applyAlignment="1">
      <alignment horizontal="center" vertical="center" wrapText="1"/>
      <protection/>
    </xf>
    <xf numFmtId="49" fontId="5" fillId="38" borderId="24" xfId="0" applyNumberFormat="1" applyFont="1" applyFill="1" applyBorder="1" applyAlignment="1" applyProtection="1">
      <alignment horizontal="center" vertical="center"/>
      <protection/>
    </xf>
    <xf numFmtId="0" fontId="2" fillId="38" borderId="172" xfId="0" applyNumberFormat="1" applyFont="1" applyFill="1" applyBorder="1" applyAlignment="1" applyProtection="1">
      <alignment horizontal="center" vertical="center"/>
      <protection/>
    </xf>
    <xf numFmtId="0" fontId="2" fillId="38" borderId="102" xfId="0" applyNumberFormat="1" applyFont="1" applyFill="1" applyBorder="1" applyAlignment="1" applyProtection="1">
      <alignment horizontal="center" vertical="center"/>
      <protection/>
    </xf>
    <xf numFmtId="189" fontId="2" fillId="38" borderId="24" xfId="0" applyNumberFormat="1" applyFont="1" applyFill="1" applyBorder="1" applyAlignment="1" applyProtection="1">
      <alignment horizontal="center" vertical="center"/>
      <protection/>
    </xf>
    <xf numFmtId="188" fontId="2" fillId="38" borderId="173" xfId="0" applyNumberFormat="1" applyFont="1" applyFill="1" applyBorder="1" applyAlignment="1" applyProtection="1">
      <alignment vertical="center"/>
      <protection/>
    </xf>
    <xf numFmtId="188" fontId="2" fillId="38" borderId="174" xfId="0" applyNumberFormat="1" applyFont="1" applyFill="1" applyBorder="1" applyAlignment="1" applyProtection="1">
      <alignment vertical="center"/>
      <protection/>
    </xf>
    <xf numFmtId="190" fontId="5" fillId="38" borderId="0" xfId="0" applyNumberFormat="1" applyFont="1" applyFill="1" applyBorder="1" applyAlignment="1" applyProtection="1">
      <alignment horizontal="center" vertical="center"/>
      <protection/>
    </xf>
    <xf numFmtId="190" fontId="13" fillId="38" borderId="0" xfId="0" applyNumberFormat="1" applyFont="1" applyFill="1" applyBorder="1" applyAlignment="1">
      <alignment horizontal="center" vertical="center"/>
    </xf>
    <xf numFmtId="188" fontId="5" fillId="38" borderId="0" xfId="0" applyNumberFormat="1" applyFont="1" applyFill="1" applyBorder="1" applyAlignment="1" applyProtection="1">
      <alignment horizontal="center" vertical="center"/>
      <protection/>
    </xf>
    <xf numFmtId="188" fontId="2" fillId="38" borderId="175" xfId="0" applyNumberFormat="1" applyFont="1" applyFill="1" applyBorder="1" applyAlignment="1" applyProtection="1">
      <alignment vertical="center"/>
      <protection/>
    </xf>
    <xf numFmtId="192" fontId="2" fillId="38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188" fontId="5" fillId="33" borderId="0" xfId="0" applyNumberFormat="1" applyFont="1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18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88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0" borderId="76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0" fontId="2" fillId="33" borderId="176" xfId="0" applyNumberFormat="1" applyFont="1" applyFill="1" applyBorder="1" applyAlignment="1">
      <alignment horizontal="center" vertical="center" wrapText="1"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189" fontId="8" fillId="33" borderId="68" xfId="0" applyNumberFormat="1" applyFont="1" applyFill="1" applyBorder="1" applyAlignment="1" applyProtection="1">
      <alignment horizontal="center" vertical="center" wrapText="1"/>
      <protection/>
    </xf>
    <xf numFmtId="189" fontId="8" fillId="33" borderId="80" xfId="0" applyNumberFormat="1" applyFont="1" applyFill="1" applyBorder="1" applyAlignment="1" applyProtection="1">
      <alignment horizontal="center" vertical="center" wrapText="1"/>
      <protection/>
    </xf>
    <xf numFmtId="189" fontId="8" fillId="33" borderId="24" xfId="0" applyNumberFormat="1" applyFont="1" applyFill="1" applyBorder="1" applyAlignment="1" applyProtection="1">
      <alignment horizontal="center" vertical="center"/>
      <protection/>
    </xf>
    <xf numFmtId="189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188" fontId="5" fillId="0" borderId="72" xfId="0" applyNumberFormat="1" applyFont="1" applyFill="1" applyBorder="1" applyAlignment="1" applyProtection="1">
      <alignment horizontal="center" vertical="center" wrapText="1"/>
      <protection/>
    </xf>
    <xf numFmtId="188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42" xfId="0" applyNumberFormat="1" applyFont="1" applyFill="1" applyBorder="1" applyAlignment="1" applyProtection="1">
      <alignment horizontal="center" vertical="center" wrapText="1"/>
      <protection/>
    </xf>
    <xf numFmtId="188" fontId="5" fillId="0" borderId="24" xfId="0" applyNumberFormat="1" applyFont="1" applyFill="1" applyBorder="1" applyAlignment="1" applyProtection="1">
      <alignment horizontal="center" vertical="center"/>
      <protection/>
    </xf>
    <xf numFmtId="188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8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88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88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8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Border="1" applyAlignment="1">
      <alignment horizontal="center" vertical="center" textRotation="90" wrapText="1"/>
    </xf>
    <xf numFmtId="188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65" xfId="0" applyNumberFormat="1" applyFont="1" applyFill="1" applyBorder="1" applyAlignment="1" applyProtection="1">
      <alignment horizontal="center" vertical="center" wrapText="1"/>
      <protection/>
    </xf>
    <xf numFmtId="188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18" xfId="0" applyNumberFormat="1" applyFont="1" applyFill="1" applyBorder="1" applyAlignment="1" applyProtection="1">
      <alignment horizontal="center" vertical="center" wrapText="1"/>
      <protection/>
    </xf>
    <xf numFmtId="188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35" xfId="0" applyNumberFormat="1" applyFont="1" applyFill="1" applyBorder="1" applyAlignment="1" applyProtection="1">
      <alignment horizontal="center" vertical="center"/>
      <protection/>
    </xf>
    <xf numFmtId="188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17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8" fillId="0" borderId="170" xfId="0" applyFont="1" applyFill="1" applyBorder="1" applyAlignment="1">
      <alignment horizontal="center" vertical="center" wrapText="1"/>
    </xf>
    <xf numFmtId="0" fontId="27" fillId="0" borderId="178" xfId="0" applyFont="1" applyFill="1" applyBorder="1" applyAlignment="1">
      <alignment horizontal="center" vertical="center" wrapText="1"/>
    </xf>
    <xf numFmtId="0" fontId="27" fillId="0" borderId="114" xfId="0" applyFont="1" applyFill="1" applyBorder="1" applyAlignment="1">
      <alignment horizontal="center" vertical="center" wrapText="1"/>
    </xf>
    <xf numFmtId="0" fontId="18" fillId="0" borderId="179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180" xfId="0" applyFont="1" applyFill="1" applyBorder="1" applyAlignment="1">
      <alignment horizontal="center" vertical="center" wrapText="1"/>
    </xf>
    <xf numFmtId="0" fontId="15" fillId="0" borderId="94" xfId="52" applyFont="1" applyBorder="1" applyAlignment="1">
      <alignment horizontal="center" vertical="center" wrapText="1"/>
      <protection/>
    </xf>
    <xf numFmtId="0" fontId="15" fillId="0" borderId="35" xfId="52" applyFont="1" applyBorder="1" applyAlignment="1">
      <alignment horizontal="center" vertical="center" wrapText="1"/>
      <protection/>
    </xf>
    <xf numFmtId="0" fontId="15" fillId="0" borderId="95" xfId="52" applyFont="1" applyBorder="1" applyAlignment="1">
      <alignment horizontal="center" vertical="center" wrapText="1"/>
      <protection/>
    </xf>
    <xf numFmtId="0" fontId="15" fillId="0" borderId="181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182" xfId="52" applyFont="1" applyBorder="1" applyAlignment="1">
      <alignment horizontal="center" vertical="center" wrapText="1"/>
      <protection/>
    </xf>
    <xf numFmtId="0" fontId="15" fillId="0" borderId="91" xfId="52" applyFont="1" applyBorder="1" applyAlignment="1">
      <alignment horizontal="center" vertical="center" wrapText="1"/>
      <protection/>
    </xf>
    <xf numFmtId="0" fontId="15" fillId="0" borderId="87" xfId="52" applyFont="1" applyBorder="1" applyAlignment="1">
      <alignment horizontal="center" vertical="center" wrapText="1"/>
      <protection/>
    </xf>
    <xf numFmtId="0" fontId="15" fillId="0" borderId="88" xfId="52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4" fillId="0" borderId="183" xfId="0" applyFont="1" applyBorder="1" applyAlignment="1">
      <alignment horizontal="center" vertical="center" wrapText="1"/>
    </xf>
    <xf numFmtId="0" fontId="4" fillId="0" borderId="184" xfId="0" applyFont="1" applyBorder="1" applyAlignment="1">
      <alignment horizontal="center" vertical="center" wrapText="1"/>
    </xf>
    <xf numFmtId="0" fontId="22" fillId="0" borderId="185" xfId="0" applyFont="1" applyBorder="1" applyAlignment="1">
      <alignment horizontal="center" vertical="center" wrapText="1"/>
    </xf>
    <xf numFmtId="0" fontId="30" fillId="0" borderId="186" xfId="0" applyFont="1" applyBorder="1" applyAlignment="1">
      <alignment horizontal="center" vertical="center" wrapText="1"/>
    </xf>
    <xf numFmtId="0" fontId="30" fillId="0" borderId="187" xfId="0" applyFont="1" applyBorder="1" applyAlignment="1">
      <alignment horizontal="center" vertical="center" wrapText="1"/>
    </xf>
    <xf numFmtId="1" fontId="22" fillId="0" borderId="185" xfId="0" applyNumberFormat="1" applyFont="1" applyBorder="1" applyAlignment="1">
      <alignment horizontal="center" vertical="center" wrapText="1"/>
    </xf>
    <xf numFmtId="1" fontId="30" fillId="0" borderId="186" xfId="0" applyNumberFormat="1" applyFont="1" applyBorder="1" applyAlignment="1">
      <alignment horizontal="center" vertical="center" wrapText="1"/>
    </xf>
    <xf numFmtId="1" fontId="30" fillId="0" borderId="187" xfId="0" applyNumberFormat="1" applyFont="1" applyBorder="1" applyAlignment="1">
      <alignment horizontal="center" vertical="center" wrapText="1"/>
    </xf>
    <xf numFmtId="0" fontId="22" fillId="0" borderId="169" xfId="0" applyFont="1" applyFill="1" applyBorder="1" applyAlignment="1">
      <alignment horizontal="center" vertical="center" wrapText="1"/>
    </xf>
    <xf numFmtId="0" fontId="29" fillId="0" borderId="178" xfId="0" applyFont="1" applyFill="1" applyBorder="1" applyAlignment="1">
      <alignment horizontal="center" vertical="center" wrapText="1"/>
    </xf>
    <xf numFmtId="0" fontId="29" fillId="0" borderId="117" xfId="0" applyFont="1" applyFill="1" applyBorder="1" applyAlignment="1">
      <alignment horizontal="center" vertical="center" wrapText="1"/>
    </xf>
    <xf numFmtId="0" fontId="22" fillId="0" borderId="185" xfId="52" applyFont="1" applyBorder="1" applyAlignment="1">
      <alignment horizontal="center" vertical="center" wrapText="1"/>
      <protection/>
    </xf>
    <xf numFmtId="0" fontId="22" fillId="0" borderId="186" xfId="0" applyFont="1" applyBorder="1" applyAlignment="1">
      <alignment vertical="center" wrapText="1"/>
    </xf>
    <xf numFmtId="0" fontId="22" fillId="0" borderId="187" xfId="0" applyFont="1" applyBorder="1" applyAlignment="1">
      <alignment vertical="center" wrapText="1"/>
    </xf>
    <xf numFmtId="0" fontId="29" fillId="0" borderId="186" xfId="0" applyFont="1" applyBorder="1" applyAlignment="1">
      <alignment horizontal="center" vertical="center" wrapText="1"/>
    </xf>
    <xf numFmtId="0" fontId="18" fillId="0" borderId="170" xfId="52" applyFont="1" applyFill="1" applyBorder="1" applyAlignment="1">
      <alignment horizontal="center" vertical="center" wrapText="1"/>
      <protection/>
    </xf>
    <xf numFmtId="0" fontId="18" fillId="0" borderId="178" xfId="0" applyFont="1" applyFill="1" applyBorder="1" applyAlignment="1">
      <alignment vertical="center" wrapText="1"/>
    </xf>
    <xf numFmtId="0" fontId="18" fillId="0" borderId="114" xfId="0" applyFont="1" applyFill="1" applyBorder="1" applyAlignment="1">
      <alignment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18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2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15" fillId="0" borderId="34" xfId="52" applyFont="1" applyBorder="1" applyAlignment="1">
      <alignment horizontal="center" vertical="center" wrapText="1"/>
      <protection/>
    </xf>
    <xf numFmtId="0" fontId="15" fillId="0" borderId="36" xfId="52" applyFont="1" applyBorder="1" applyAlignment="1">
      <alignment horizontal="center" vertical="center" wrapText="1"/>
      <protection/>
    </xf>
    <xf numFmtId="0" fontId="15" fillId="0" borderId="42" xfId="52" applyFont="1" applyBorder="1" applyAlignment="1">
      <alignment horizontal="center" vertical="center" wrapText="1"/>
      <protection/>
    </xf>
    <xf numFmtId="0" fontId="15" fillId="0" borderId="43" xfId="52" applyFont="1" applyBorder="1" applyAlignment="1">
      <alignment horizontal="center" vertical="center" wrapText="1"/>
      <protection/>
    </xf>
    <xf numFmtId="0" fontId="15" fillId="0" borderId="89" xfId="52" applyFont="1" applyBorder="1" applyAlignment="1">
      <alignment horizontal="center" vertical="center" wrapText="1"/>
      <protection/>
    </xf>
    <xf numFmtId="0" fontId="15" fillId="0" borderId="92" xfId="52" applyFont="1" applyBorder="1" applyAlignment="1">
      <alignment horizontal="center" vertical="center" wrapText="1"/>
      <protection/>
    </xf>
    <xf numFmtId="0" fontId="22" fillId="0" borderId="131" xfId="52" applyFont="1" applyFill="1" applyBorder="1" applyAlignment="1">
      <alignment horizontal="center" vertical="center" wrapText="1"/>
      <protection/>
    </xf>
    <xf numFmtId="0" fontId="18" fillId="0" borderId="160" xfId="0" applyFont="1" applyFill="1" applyBorder="1" applyAlignment="1">
      <alignment vertical="center" wrapText="1"/>
    </xf>
    <xf numFmtId="0" fontId="18" fillId="0" borderId="11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188" xfId="0" applyFont="1" applyFill="1" applyBorder="1" applyAlignment="1">
      <alignment horizontal="center" vertical="center" wrapText="1"/>
    </xf>
    <xf numFmtId="0" fontId="28" fillId="0" borderId="189" xfId="0" applyFont="1" applyFill="1" applyBorder="1" applyAlignment="1">
      <alignment horizontal="center" vertical="center" wrapText="1"/>
    </xf>
    <xf numFmtId="0" fontId="22" fillId="0" borderId="190" xfId="0" applyFont="1" applyFill="1" applyBorder="1" applyAlignment="1">
      <alignment horizontal="center" vertical="center" wrapText="1"/>
    </xf>
    <xf numFmtId="0" fontId="29" fillId="0" borderId="189" xfId="0" applyFont="1" applyFill="1" applyBorder="1" applyAlignment="1">
      <alignment horizontal="center" vertical="center" wrapText="1"/>
    </xf>
    <xf numFmtId="0" fontId="29" fillId="0" borderId="191" xfId="0" applyFont="1" applyFill="1" applyBorder="1" applyAlignment="1">
      <alignment horizontal="center" vertical="center" wrapText="1"/>
    </xf>
    <xf numFmtId="0" fontId="22" fillId="0" borderId="104" xfId="0" applyFont="1" applyBorder="1" applyAlignment="1">
      <alignment horizontal="center" vertical="center" wrapText="1"/>
    </xf>
    <xf numFmtId="0" fontId="29" fillId="0" borderId="19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16" fillId="0" borderId="0" xfId="52" applyFont="1" applyBorder="1" applyAlignment="1">
      <alignment/>
      <protection/>
    </xf>
    <xf numFmtId="0" fontId="26" fillId="0" borderId="193" xfId="52" applyFont="1" applyBorder="1" applyAlignment="1">
      <alignment horizontal="center" vertical="center" wrapText="1"/>
      <protection/>
    </xf>
    <xf numFmtId="0" fontId="26" fillId="0" borderId="194" xfId="52" applyFont="1" applyBorder="1" applyAlignment="1">
      <alignment horizontal="center" vertical="center" wrapText="1"/>
      <protection/>
    </xf>
    <xf numFmtId="0" fontId="26" fillId="0" borderId="195" xfId="52" applyFont="1" applyBorder="1" applyAlignment="1">
      <alignment horizontal="center" vertical="center" wrapText="1"/>
      <protection/>
    </xf>
    <xf numFmtId="0" fontId="26" fillId="0" borderId="24" xfId="52" applyFont="1" applyBorder="1" applyAlignment="1">
      <alignment horizontal="center" vertical="center" wrapText="1"/>
      <protection/>
    </xf>
    <xf numFmtId="0" fontId="4" fillId="0" borderId="19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97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98" xfId="52" applyFont="1" applyBorder="1" applyAlignment="1">
      <alignment horizontal="center" vertical="center" wrapText="1"/>
      <protection/>
    </xf>
    <xf numFmtId="0" fontId="4" fillId="0" borderId="199" xfId="52" applyFont="1" applyBorder="1" applyAlignment="1">
      <alignment horizontal="center" vertical="center" wrapText="1"/>
      <protection/>
    </xf>
    <xf numFmtId="0" fontId="4" fillId="0" borderId="200" xfId="52" applyFont="1" applyBorder="1" applyAlignment="1">
      <alignment horizontal="center" vertical="center" wrapText="1"/>
      <protection/>
    </xf>
    <xf numFmtId="0" fontId="4" fillId="0" borderId="201" xfId="52" applyFont="1" applyBorder="1" applyAlignment="1">
      <alignment horizontal="center" vertical="center" wrapText="1"/>
      <protection/>
    </xf>
    <xf numFmtId="0" fontId="4" fillId="0" borderId="74" xfId="52" applyFont="1" applyBorder="1" applyAlignment="1">
      <alignment horizontal="center" vertical="center" wrapText="1"/>
      <protection/>
    </xf>
    <xf numFmtId="0" fontId="4" fillId="0" borderId="202" xfId="52" applyFont="1" applyBorder="1" applyAlignment="1">
      <alignment horizontal="center" vertical="center" wrapText="1"/>
      <protection/>
    </xf>
    <xf numFmtId="0" fontId="4" fillId="0" borderId="203" xfId="52" applyFont="1" applyBorder="1" applyAlignment="1">
      <alignment horizontal="center" vertical="center" wrapText="1"/>
      <protection/>
    </xf>
    <xf numFmtId="0" fontId="4" fillId="0" borderId="204" xfId="52" applyFont="1" applyBorder="1" applyAlignment="1">
      <alignment horizontal="center" vertical="center" wrapText="1"/>
      <protection/>
    </xf>
    <xf numFmtId="0" fontId="4" fillId="0" borderId="205" xfId="52" applyFont="1" applyBorder="1" applyAlignment="1">
      <alignment horizontal="center" vertical="center" wrapText="1"/>
      <protection/>
    </xf>
    <xf numFmtId="49" fontId="15" fillId="0" borderId="91" xfId="52" applyNumberFormat="1" applyFont="1" applyBorder="1" applyAlignment="1" applyProtection="1">
      <alignment horizontal="center" vertical="center" wrapText="1"/>
      <protection locked="0"/>
    </xf>
    <xf numFmtId="49" fontId="15" fillId="0" borderId="206" xfId="52" applyNumberFormat="1" applyFont="1" applyBorder="1" applyAlignment="1" applyProtection="1">
      <alignment horizontal="center" vertical="center" wrapText="1"/>
      <protection locked="0"/>
    </xf>
    <xf numFmtId="49" fontId="15" fillId="0" borderId="207" xfId="52" applyNumberFormat="1" applyFont="1" applyBorder="1" applyAlignment="1" applyProtection="1">
      <alignment horizontal="center" vertical="center" wrapText="1"/>
      <protection locked="0"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08" xfId="0" applyFont="1" applyBorder="1" applyAlignment="1">
      <alignment horizontal="center" vertical="center" wrapText="1"/>
    </xf>
    <xf numFmtId="0" fontId="15" fillId="0" borderId="209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49" fontId="15" fillId="0" borderId="210" xfId="52" applyNumberFormat="1" applyFont="1" applyBorder="1" applyAlignment="1" applyProtection="1">
      <alignment horizontal="center" vertical="center" wrapText="1"/>
      <protection locked="0"/>
    </xf>
    <xf numFmtId="0" fontId="4" fillId="0" borderId="193" xfId="52" applyFont="1" applyBorder="1" applyAlignment="1">
      <alignment horizontal="center" vertical="center" wrapText="1"/>
      <protection/>
    </xf>
    <xf numFmtId="0" fontId="4" fillId="0" borderId="194" xfId="52" applyFont="1" applyBorder="1" applyAlignment="1">
      <alignment horizontal="center" vertical="center" wrapText="1"/>
      <protection/>
    </xf>
    <xf numFmtId="0" fontId="4" fillId="0" borderId="211" xfId="52" applyFont="1" applyBorder="1" applyAlignment="1">
      <alignment horizontal="center" vertical="center" wrapText="1"/>
      <protection/>
    </xf>
    <xf numFmtId="0" fontId="4" fillId="0" borderId="195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212" xfId="52" applyFont="1" applyBorder="1" applyAlignment="1">
      <alignment horizontal="center" vertical="center" wrapText="1"/>
      <protection/>
    </xf>
    <xf numFmtId="0" fontId="15" fillId="0" borderId="21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7" fillId="0" borderId="189" xfId="0" applyFont="1" applyFill="1" applyBorder="1" applyAlignment="1">
      <alignment horizontal="center" vertical="center" wrapText="1"/>
    </xf>
    <xf numFmtId="0" fontId="27" fillId="0" borderId="214" xfId="0" applyFont="1" applyFill="1" applyBorder="1" applyAlignment="1">
      <alignment horizontal="center" vertical="center" wrapText="1"/>
    </xf>
    <xf numFmtId="0" fontId="4" fillId="0" borderId="215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5" fillId="0" borderId="60" xfId="0" applyFont="1" applyFill="1" applyBorder="1" applyAlignment="1">
      <alignment horizontal="center" vertical="center" wrapText="1"/>
    </xf>
    <xf numFmtId="49" fontId="4" fillId="0" borderId="216" xfId="52" applyNumberFormat="1" applyFont="1" applyBorder="1" applyAlignment="1">
      <alignment horizontal="center" vertical="center" wrapText="1"/>
      <protection/>
    </xf>
    <xf numFmtId="49" fontId="4" fillId="0" borderId="217" xfId="52" applyNumberFormat="1" applyFont="1" applyBorder="1" applyAlignment="1">
      <alignment horizontal="center" vertical="center" wrapText="1"/>
      <protection/>
    </xf>
    <xf numFmtId="49" fontId="4" fillId="0" borderId="211" xfId="52" applyNumberFormat="1" applyFont="1" applyBorder="1" applyAlignment="1">
      <alignment horizontal="center" vertical="center" wrapText="1"/>
      <protection/>
    </xf>
    <xf numFmtId="49" fontId="4" fillId="0" borderId="218" xfId="52" applyNumberFormat="1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horizontal="center" vertical="center" wrapText="1"/>
      <protection/>
    </xf>
    <xf numFmtId="49" fontId="4" fillId="0" borderId="212" xfId="52" applyNumberFormat="1" applyFont="1" applyBorder="1" applyAlignment="1">
      <alignment horizontal="center" vertical="center" wrapText="1"/>
      <protection/>
    </xf>
    <xf numFmtId="0" fontId="4" fillId="0" borderId="196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4" fillId="0" borderId="219" xfId="52" applyFont="1" applyBorder="1" applyAlignment="1">
      <alignment horizontal="center" vertical="center" wrapText="1"/>
      <protection/>
    </xf>
    <xf numFmtId="0" fontId="4" fillId="0" borderId="220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221" xfId="52" applyFont="1" applyBorder="1" applyAlignment="1">
      <alignment horizontal="center" vertical="center" wrapText="1"/>
      <protection/>
    </xf>
    <xf numFmtId="49" fontId="4" fillId="0" borderId="222" xfId="0" applyNumberFormat="1" applyFont="1" applyBorder="1" applyAlignment="1">
      <alignment horizontal="center" vertical="center" wrapText="1"/>
    </xf>
    <xf numFmtId="49" fontId="4" fillId="0" borderId="223" xfId="0" applyNumberFormat="1" applyFont="1" applyBorder="1" applyAlignment="1">
      <alignment horizontal="center" vertical="center" wrapText="1"/>
    </xf>
    <xf numFmtId="49" fontId="4" fillId="0" borderId="224" xfId="0" applyNumberFormat="1" applyFont="1" applyBorder="1" applyAlignment="1">
      <alignment horizontal="center" vertical="center" wrapText="1"/>
    </xf>
    <xf numFmtId="49" fontId="4" fillId="0" borderId="225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26" xfId="0" applyNumberFormat="1" applyFont="1" applyBorder="1" applyAlignment="1">
      <alignment horizontal="center" vertical="center" wrapText="1"/>
    </xf>
    <xf numFmtId="49" fontId="4" fillId="0" borderId="227" xfId="0" applyNumberFormat="1" applyFont="1" applyBorder="1" applyAlignment="1">
      <alignment horizontal="center" vertical="center" wrapText="1"/>
    </xf>
    <xf numFmtId="49" fontId="4" fillId="0" borderId="228" xfId="0" applyNumberFormat="1" applyFont="1" applyBorder="1" applyAlignment="1">
      <alignment horizontal="center" vertical="center" wrapText="1"/>
    </xf>
    <xf numFmtId="49" fontId="4" fillId="0" borderId="229" xfId="0" applyNumberFormat="1" applyFont="1" applyBorder="1" applyAlignment="1">
      <alignment horizontal="center" vertical="center" wrapText="1"/>
    </xf>
    <xf numFmtId="0" fontId="4" fillId="0" borderId="230" xfId="52" applyFont="1" applyBorder="1" applyAlignment="1">
      <alignment horizontal="center" vertical="center" wrapText="1"/>
      <protection/>
    </xf>
    <xf numFmtId="0" fontId="4" fillId="0" borderId="210" xfId="52" applyFont="1" applyBorder="1" applyAlignment="1">
      <alignment horizontal="center" vertical="center" wrapText="1"/>
      <protection/>
    </xf>
    <xf numFmtId="0" fontId="4" fillId="0" borderId="69" xfId="52" applyFont="1" applyBorder="1" applyAlignment="1">
      <alignment horizontal="center" vertical="center" wrapText="1"/>
      <protection/>
    </xf>
    <xf numFmtId="0" fontId="4" fillId="0" borderId="176" xfId="52" applyFont="1" applyBorder="1" applyAlignment="1">
      <alignment horizontal="center" vertical="center" wrapText="1"/>
      <protection/>
    </xf>
    <xf numFmtId="0" fontId="4" fillId="0" borderId="231" xfId="52" applyFont="1" applyBorder="1" applyAlignment="1">
      <alignment horizontal="center" vertical="center" wrapText="1"/>
      <protection/>
    </xf>
    <xf numFmtId="0" fontId="4" fillId="0" borderId="232" xfId="52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5" fillId="0" borderId="149" xfId="0" applyFont="1" applyBorder="1" applyAlignment="1">
      <alignment horizontal="center" vertical="center" textRotation="90"/>
    </xf>
    <xf numFmtId="0" fontId="5" fillId="0" borderId="90" xfId="0" applyFont="1" applyBorder="1" applyAlignment="1">
      <alignment horizontal="center" vertical="center" textRotation="90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2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88" fontId="35" fillId="0" borderId="233" xfId="0" applyNumberFormat="1" applyFont="1" applyFill="1" applyBorder="1" applyAlignment="1" applyProtection="1">
      <alignment horizontal="center" vertical="center"/>
      <protection/>
    </xf>
    <xf numFmtId="0" fontId="2" fillId="38" borderId="104" xfId="0" applyNumberFormat="1" applyFont="1" applyFill="1" applyBorder="1" applyAlignment="1" applyProtection="1">
      <alignment horizontal="center" vertical="center"/>
      <protection/>
    </xf>
    <xf numFmtId="0" fontId="2" fillId="38" borderId="192" xfId="0" applyNumberFormat="1" applyFont="1" applyFill="1" applyBorder="1" applyAlignment="1" applyProtection="1">
      <alignment horizontal="center" vertical="center"/>
      <protection/>
    </xf>
    <xf numFmtId="0" fontId="2" fillId="38" borderId="234" xfId="0" applyNumberFormat="1" applyFont="1" applyFill="1" applyBorder="1" applyAlignment="1" applyProtection="1">
      <alignment horizontal="center" vertical="center"/>
      <protection/>
    </xf>
    <xf numFmtId="0" fontId="2" fillId="38" borderId="235" xfId="0" applyNumberFormat="1" applyFont="1" applyFill="1" applyBorder="1" applyAlignment="1" applyProtection="1">
      <alignment horizontal="center" vertical="center"/>
      <protection/>
    </xf>
    <xf numFmtId="189" fontId="2" fillId="38" borderId="76" xfId="0" applyNumberFormat="1" applyFont="1" applyFill="1" applyBorder="1" applyAlignment="1" applyProtection="1">
      <alignment horizontal="center" vertical="center"/>
      <protection/>
    </xf>
    <xf numFmtId="189" fontId="2" fillId="38" borderId="19" xfId="0" applyNumberFormat="1" applyFont="1" applyFill="1" applyBorder="1" applyAlignment="1" applyProtection="1">
      <alignment horizontal="center" vertical="center"/>
      <protection/>
    </xf>
    <xf numFmtId="189" fontId="2" fillId="38" borderId="147" xfId="0" applyNumberFormat="1" applyFont="1" applyFill="1" applyBorder="1" applyAlignment="1" applyProtection="1">
      <alignment horizontal="center" vertical="center"/>
      <protection/>
    </xf>
    <xf numFmtId="189" fontId="2" fillId="38" borderId="232" xfId="0" applyNumberFormat="1" applyFont="1" applyFill="1" applyBorder="1" applyAlignment="1" applyProtection="1">
      <alignment horizontal="center" vertical="center"/>
      <protection/>
    </xf>
    <xf numFmtId="189" fontId="2" fillId="38" borderId="236" xfId="0" applyNumberFormat="1" applyFont="1" applyFill="1" applyBorder="1" applyAlignment="1" applyProtection="1">
      <alignment horizontal="center" vertical="center"/>
      <protection/>
    </xf>
    <xf numFmtId="192" fontId="5" fillId="38" borderId="104" xfId="0" applyNumberFormat="1" applyFont="1" applyFill="1" applyBorder="1" applyAlignment="1" applyProtection="1">
      <alignment horizontal="center" vertical="center"/>
      <protection/>
    </xf>
    <xf numFmtId="192" fontId="5" fillId="38" borderId="186" xfId="0" applyNumberFormat="1" applyFont="1" applyFill="1" applyBorder="1" applyAlignment="1" applyProtection="1">
      <alignment horizontal="center" vertical="center"/>
      <protection/>
    </xf>
    <xf numFmtId="192" fontId="5" fillId="38" borderId="192" xfId="0" applyNumberFormat="1" applyFont="1" applyFill="1" applyBorder="1" applyAlignment="1" applyProtection="1">
      <alignment horizontal="center" vertical="center"/>
      <protection/>
    </xf>
    <xf numFmtId="190" fontId="5" fillId="38" borderId="237" xfId="0" applyNumberFormat="1" applyFont="1" applyFill="1" applyBorder="1" applyAlignment="1" applyProtection="1">
      <alignment horizontal="center" vertical="center"/>
      <protection/>
    </xf>
    <xf numFmtId="190" fontId="5" fillId="38" borderId="238" xfId="0" applyNumberFormat="1" applyFont="1" applyFill="1" applyBorder="1" applyAlignment="1" applyProtection="1">
      <alignment horizontal="center" vertical="center"/>
      <protection/>
    </xf>
    <xf numFmtId="190" fontId="5" fillId="38" borderId="235" xfId="0" applyNumberFormat="1" applyFont="1" applyFill="1" applyBorder="1" applyAlignment="1" applyProtection="1">
      <alignment horizontal="center" vertical="center"/>
      <protection/>
    </xf>
    <xf numFmtId="0" fontId="2" fillId="38" borderId="176" xfId="0" applyNumberFormat="1" applyFont="1" applyFill="1" applyBorder="1" applyAlignment="1" applyProtection="1">
      <alignment horizontal="center"/>
      <protection/>
    </xf>
    <xf numFmtId="0" fontId="2" fillId="38" borderId="239" xfId="0" applyNumberFormat="1" applyFont="1" applyFill="1" applyBorder="1" applyAlignment="1" applyProtection="1">
      <alignment horizontal="center"/>
      <protection/>
    </xf>
    <xf numFmtId="0" fontId="2" fillId="38" borderId="0" xfId="0" applyNumberFormat="1" applyFont="1" applyFill="1" applyBorder="1" applyAlignment="1" applyProtection="1">
      <alignment horizontal="center"/>
      <protection/>
    </xf>
    <xf numFmtId="0" fontId="2" fillId="38" borderId="175" xfId="0" applyNumberFormat="1" applyFont="1" applyFill="1" applyBorder="1" applyAlignment="1" applyProtection="1">
      <alignment horizontal="center"/>
      <protection/>
    </xf>
    <xf numFmtId="0" fontId="2" fillId="38" borderId="68" xfId="0" applyNumberFormat="1" applyFont="1" applyFill="1" applyBorder="1" applyAlignment="1" applyProtection="1">
      <alignment horizontal="center"/>
      <protection/>
    </xf>
    <xf numFmtId="0" fontId="2" fillId="38" borderId="240" xfId="0" applyNumberFormat="1" applyFont="1" applyFill="1" applyBorder="1" applyAlignment="1" applyProtection="1">
      <alignment horizontal="center"/>
      <protection/>
    </xf>
    <xf numFmtId="49" fontId="5" fillId="38" borderId="131" xfId="55" applyNumberFormat="1" applyFont="1" applyFill="1" applyBorder="1" applyAlignment="1">
      <alignment horizontal="center" vertical="center" wrapText="1"/>
      <protection/>
    </xf>
    <xf numFmtId="49" fontId="5" fillId="38" borderId="111" xfId="55" applyNumberFormat="1" applyFont="1" applyFill="1" applyBorder="1" applyAlignment="1">
      <alignment horizontal="center" vertical="center" wrapText="1"/>
      <protection/>
    </xf>
    <xf numFmtId="0" fontId="5" fillId="38" borderId="131" xfId="55" applyFont="1" applyFill="1" applyBorder="1" applyAlignment="1">
      <alignment horizontal="center" vertical="center" wrapText="1"/>
      <protection/>
    </xf>
    <xf numFmtId="0" fontId="5" fillId="38" borderId="111" xfId="55" applyFont="1" applyFill="1" applyBorder="1" applyAlignment="1">
      <alignment horizontal="center" vertical="center" wrapText="1"/>
      <protection/>
    </xf>
    <xf numFmtId="1" fontId="5" fillId="38" borderId="131" xfId="55" applyNumberFormat="1" applyFont="1" applyFill="1" applyBorder="1" applyAlignment="1">
      <alignment horizontal="center" vertical="center" wrapText="1"/>
      <protection/>
    </xf>
    <xf numFmtId="1" fontId="5" fillId="38" borderId="111" xfId="55" applyNumberFormat="1" applyFont="1" applyFill="1" applyBorder="1" applyAlignment="1">
      <alignment horizontal="center" vertical="center" wrapText="1"/>
      <protection/>
    </xf>
    <xf numFmtId="49" fontId="5" fillId="38" borderId="104" xfId="0" applyNumberFormat="1" applyFont="1" applyFill="1" applyBorder="1" applyAlignment="1" applyProtection="1">
      <alignment horizontal="center" vertical="center"/>
      <protection/>
    </xf>
    <xf numFmtId="49" fontId="5" fillId="38" borderId="192" xfId="0" applyNumberFormat="1" applyFont="1" applyFill="1" applyBorder="1" applyAlignment="1" applyProtection="1">
      <alignment horizontal="center" vertical="center"/>
      <protection/>
    </xf>
    <xf numFmtId="1" fontId="5" fillId="38" borderId="131" xfId="0" applyNumberFormat="1" applyFont="1" applyFill="1" applyBorder="1" applyAlignment="1" applyProtection="1">
      <alignment horizontal="center" vertical="center" wrapText="1"/>
      <protection hidden="1"/>
    </xf>
    <xf numFmtId="1" fontId="5" fillId="38" borderId="111" xfId="0" applyNumberFormat="1" applyFont="1" applyFill="1" applyBorder="1" applyAlignment="1" applyProtection="1">
      <alignment horizontal="center" vertical="center" wrapText="1"/>
      <protection hidden="1"/>
    </xf>
    <xf numFmtId="0" fontId="5" fillId="38" borderId="142" xfId="0" applyFont="1" applyFill="1" applyBorder="1" applyAlignment="1">
      <alignment horizontal="center" vertical="center" wrapText="1"/>
    </xf>
    <xf numFmtId="0" fontId="5" fillId="38" borderId="241" xfId="0" applyFont="1" applyFill="1" applyBorder="1" applyAlignment="1">
      <alignment horizontal="center" vertical="center" wrapText="1"/>
    </xf>
    <xf numFmtId="0" fontId="5" fillId="38" borderId="129" xfId="0" applyFont="1" applyFill="1" applyBorder="1" applyAlignment="1">
      <alignment horizontal="center" vertical="center" wrapText="1"/>
    </xf>
    <xf numFmtId="0" fontId="5" fillId="38" borderId="106" xfId="0" applyFont="1" applyFill="1" applyBorder="1" applyAlignment="1">
      <alignment horizontal="center" vertical="center" wrapText="1"/>
    </xf>
    <xf numFmtId="1" fontId="5" fillId="38" borderId="131" xfId="55" applyNumberFormat="1" applyFont="1" applyFill="1" applyBorder="1" applyAlignment="1" applyProtection="1">
      <alignment horizontal="center" vertical="center"/>
      <protection/>
    </xf>
    <xf numFmtId="1" fontId="5" fillId="38" borderId="111" xfId="55" applyNumberFormat="1" applyFont="1" applyFill="1" applyBorder="1" applyAlignment="1" applyProtection="1">
      <alignment horizontal="center" vertical="center"/>
      <protection/>
    </xf>
    <xf numFmtId="1" fontId="2" fillId="38" borderId="242" xfId="55" applyNumberFormat="1" applyFont="1" applyFill="1" applyBorder="1" applyAlignment="1" applyProtection="1">
      <alignment horizontal="center" vertical="center"/>
      <protection/>
    </xf>
    <xf numFmtId="1" fontId="2" fillId="38" borderId="243" xfId="55" applyNumberFormat="1" applyFont="1" applyFill="1" applyBorder="1" applyAlignment="1" applyProtection="1">
      <alignment horizontal="center" vertical="center"/>
      <protection/>
    </xf>
    <xf numFmtId="190" fontId="5" fillId="38" borderId="185" xfId="0" applyNumberFormat="1" applyFont="1" applyFill="1" applyBorder="1" applyAlignment="1" applyProtection="1">
      <alignment horizontal="center" vertical="center"/>
      <protection/>
    </xf>
    <xf numFmtId="190" fontId="5" fillId="38" borderId="192" xfId="0" applyNumberFormat="1" applyFont="1" applyFill="1" applyBorder="1" applyAlignment="1" applyProtection="1">
      <alignment horizontal="center" vertical="center"/>
      <protection/>
    </xf>
    <xf numFmtId="0" fontId="5" fillId="38" borderId="129" xfId="0" applyNumberFormat="1" applyFont="1" applyFill="1" applyBorder="1" applyAlignment="1">
      <alignment horizontal="center" vertical="center" wrapText="1"/>
    </xf>
    <xf numFmtId="0" fontId="5" fillId="38" borderId="106" xfId="0" applyNumberFormat="1" applyFont="1" applyFill="1" applyBorder="1" applyAlignment="1">
      <alignment horizontal="center" vertical="center" wrapText="1"/>
    </xf>
    <xf numFmtId="49" fontId="5" fillId="38" borderId="131" xfId="0" applyNumberFormat="1" applyFont="1" applyFill="1" applyBorder="1" applyAlignment="1">
      <alignment horizontal="center" vertical="center" wrapText="1"/>
    </xf>
    <xf numFmtId="49" fontId="5" fillId="38" borderId="111" xfId="0" applyNumberFormat="1" applyFont="1" applyFill="1" applyBorder="1" applyAlignment="1">
      <alignment horizontal="center" vertical="center" wrapText="1"/>
    </xf>
    <xf numFmtId="0" fontId="2" fillId="38" borderId="185" xfId="0" applyFont="1" applyFill="1" applyBorder="1" applyAlignment="1">
      <alignment horizontal="center" vertical="center" wrapText="1"/>
    </xf>
    <xf numFmtId="0" fontId="2" fillId="38" borderId="192" xfId="0" applyFont="1" applyFill="1" applyBorder="1" applyAlignment="1">
      <alignment horizontal="center" vertical="center" wrapText="1"/>
    </xf>
    <xf numFmtId="193" fontId="5" fillId="38" borderId="100" xfId="0" applyNumberFormat="1" applyFont="1" applyFill="1" applyBorder="1" applyAlignment="1" applyProtection="1">
      <alignment horizontal="center" vertical="center" wrapText="1"/>
      <protection/>
    </xf>
    <xf numFmtId="193" fontId="5" fillId="38" borderId="192" xfId="0" applyNumberFormat="1" applyFont="1" applyFill="1" applyBorder="1" applyAlignment="1" applyProtection="1">
      <alignment horizontal="center" vertical="center" wrapText="1"/>
      <protection/>
    </xf>
    <xf numFmtId="193" fontId="5" fillId="38" borderId="131" xfId="0" applyNumberFormat="1" applyFont="1" applyFill="1" applyBorder="1" applyAlignment="1" applyProtection="1">
      <alignment horizontal="center" vertical="center" wrapText="1"/>
      <protection/>
    </xf>
    <xf numFmtId="193" fontId="5" fillId="38" borderId="111" xfId="0" applyNumberFormat="1" applyFont="1" applyFill="1" applyBorder="1" applyAlignment="1" applyProtection="1">
      <alignment horizontal="center" vertical="center" wrapText="1"/>
      <protection/>
    </xf>
    <xf numFmtId="1" fontId="5" fillId="38" borderId="129" xfId="0" applyNumberFormat="1" applyFont="1" applyFill="1" applyBorder="1" applyAlignment="1" applyProtection="1">
      <alignment horizontal="center" vertical="center" wrapText="1"/>
      <protection hidden="1"/>
    </xf>
    <xf numFmtId="1" fontId="5" fillId="38" borderId="106" xfId="0" applyNumberFormat="1" applyFont="1" applyFill="1" applyBorder="1" applyAlignment="1" applyProtection="1">
      <alignment horizontal="center" vertical="center" wrapText="1"/>
      <protection hidden="1"/>
    </xf>
    <xf numFmtId="0" fontId="2" fillId="38" borderId="131" xfId="0" applyFont="1" applyFill="1" applyBorder="1" applyAlignment="1">
      <alignment horizontal="center" vertical="center" wrapText="1"/>
    </xf>
    <xf numFmtId="0" fontId="2" fillId="38" borderId="111" xfId="0" applyFont="1" applyFill="1" applyBorder="1" applyAlignment="1">
      <alignment horizontal="center" vertical="center" wrapText="1"/>
    </xf>
    <xf numFmtId="193" fontId="2" fillId="38" borderId="131" xfId="0" applyNumberFormat="1" applyFont="1" applyFill="1" applyBorder="1" applyAlignment="1" applyProtection="1">
      <alignment horizontal="center" vertical="center" wrapText="1"/>
      <protection/>
    </xf>
    <xf numFmtId="193" fontId="2" fillId="38" borderId="111" xfId="0" applyNumberFormat="1" applyFont="1" applyFill="1" applyBorder="1" applyAlignment="1" applyProtection="1">
      <alignment horizontal="center" vertical="center" wrapText="1"/>
      <protection/>
    </xf>
    <xf numFmtId="49" fontId="5" fillId="38" borderId="131" xfId="0" applyNumberFormat="1" applyFont="1" applyFill="1" applyBorder="1" applyAlignment="1" applyProtection="1">
      <alignment horizontal="center" vertical="center" wrapText="1"/>
      <protection/>
    </xf>
    <xf numFmtId="49" fontId="5" fillId="38" borderId="111" xfId="0" applyNumberFormat="1" applyFont="1" applyFill="1" applyBorder="1" applyAlignment="1" applyProtection="1">
      <alignment horizontal="center" vertical="center" wrapText="1"/>
      <protection/>
    </xf>
    <xf numFmtId="193" fontId="2" fillId="38" borderId="142" xfId="0" applyNumberFormat="1" applyFont="1" applyFill="1" applyBorder="1" applyAlignment="1" applyProtection="1">
      <alignment horizontal="center" vertical="center" wrapText="1"/>
      <protection/>
    </xf>
    <xf numFmtId="193" fontId="2" fillId="38" borderId="241" xfId="0" applyNumberFormat="1" applyFont="1" applyFill="1" applyBorder="1" applyAlignment="1" applyProtection="1">
      <alignment horizontal="center" vertical="center" wrapText="1"/>
      <protection/>
    </xf>
    <xf numFmtId="1" fontId="5" fillId="38" borderId="43" xfId="0" applyNumberFormat="1" applyFont="1" applyFill="1" applyBorder="1" applyAlignment="1">
      <alignment horizontal="center" vertical="center" wrapText="1"/>
    </xf>
    <xf numFmtId="1" fontId="5" fillId="38" borderId="244" xfId="0" applyNumberFormat="1" applyFont="1" applyFill="1" applyBorder="1" applyAlignment="1">
      <alignment horizontal="center" vertical="center" wrapText="1"/>
    </xf>
    <xf numFmtId="0" fontId="5" fillId="38" borderId="142" xfId="55" applyNumberFormat="1" applyFont="1" applyFill="1" applyBorder="1" applyAlignment="1" applyProtection="1">
      <alignment horizontal="center" vertical="center"/>
      <protection/>
    </xf>
    <xf numFmtId="0" fontId="5" fillId="38" borderId="241" xfId="55" applyNumberFormat="1" applyFont="1" applyFill="1" applyBorder="1" applyAlignment="1" applyProtection="1">
      <alignment horizontal="center" vertical="center"/>
      <protection/>
    </xf>
    <xf numFmtId="0" fontId="5" fillId="38" borderId="152" xfId="0" applyFont="1" applyFill="1" applyBorder="1" applyAlignment="1">
      <alignment horizontal="center" vertical="center" wrapText="1"/>
    </xf>
    <xf numFmtId="0" fontId="5" fillId="38" borderId="245" xfId="0" applyFont="1" applyFill="1" applyBorder="1" applyAlignment="1">
      <alignment horizontal="center" vertical="center" wrapText="1"/>
    </xf>
    <xf numFmtId="1" fontId="5" fillId="38" borderId="246" xfId="0" applyNumberFormat="1" applyFont="1" applyFill="1" applyBorder="1" applyAlignment="1">
      <alignment horizontal="center" vertical="center" wrapText="1"/>
    </xf>
    <xf numFmtId="1" fontId="5" fillId="38" borderId="247" xfId="0" applyNumberFormat="1" applyFont="1" applyFill="1" applyBorder="1" applyAlignment="1">
      <alignment horizontal="center" vertical="center" wrapText="1"/>
    </xf>
    <xf numFmtId="0" fontId="5" fillId="38" borderId="131" xfId="55" applyNumberFormat="1" applyFont="1" applyFill="1" applyBorder="1" applyAlignment="1" applyProtection="1">
      <alignment horizontal="center" vertical="center"/>
      <protection/>
    </xf>
    <xf numFmtId="0" fontId="5" fillId="38" borderId="111" xfId="55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wrapText="1"/>
    </xf>
    <xf numFmtId="189" fontId="5" fillId="38" borderId="104" xfId="0" applyNumberFormat="1" applyFont="1" applyFill="1" applyBorder="1" applyAlignment="1" applyProtection="1">
      <alignment horizontal="center" vertical="center" wrapText="1"/>
      <protection/>
    </xf>
    <xf numFmtId="189" fontId="5" fillId="38" borderId="186" xfId="0" applyNumberFormat="1" applyFont="1" applyFill="1" applyBorder="1" applyAlignment="1" applyProtection="1">
      <alignment horizontal="center" vertical="center" wrapText="1"/>
      <protection/>
    </xf>
    <xf numFmtId="189" fontId="5" fillId="38" borderId="210" xfId="0" applyNumberFormat="1" applyFont="1" applyFill="1" applyBorder="1" applyAlignment="1" applyProtection="1">
      <alignment horizontal="center" vertical="center" wrapText="1"/>
      <protection/>
    </xf>
    <xf numFmtId="189" fontId="5" fillId="38" borderId="192" xfId="0" applyNumberFormat="1" applyFont="1" applyFill="1" applyBorder="1" applyAlignment="1" applyProtection="1">
      <alignment horizontal="center" vertical="center" wrapText="1"/>
      <protection/>
    </xf>
    <xf numFmtId="189" fontId="8" fillId="38" borderId="183" xfId="0" applyNumberFormat="1" applyFont="1" applyFill="1" applyBorder="1" applyAlignment="1" applyProtection="1">
      <alignment horizontal="center" vertical="center" wrapText="1"/>
      <protection/>
    </xf>
    <xf numFmtId="189" fontId="8" fillId="38" borderId="248" xfId="0" applyNumberFormat="1" applyFont="1" applyFill="1" applyBorder="1" applyAlignment="1" applyProtection="1">
      <alignment horizontal="center" vertical="center" wrapText="1"/>
      <protection/>
    </xf>
    <xf numFmtId="194" fontId="5" fillId="38" borderId="125" xfId="0" applyNumberFormat="1" applyFont="1" applyFill="1" applyBorder="1" applyAlignment="1" applyProtection="1">
      <alignment horizontal="center" vertical="center"/>
      <protection/>
    </xf>
    <xf numFmtId="194" fontId="5" fillId="38" borderId="186" xfId="0" applyNumberFormat="1" applyFont="1" applyFill="1" applyBorder="1" applyAlignment="1" applyProtection="1">
      <alignment horizontal="center" vertical="center"/>
      <protection/>
    </xf>
    <xf numFmtId="194" fontId="5" fillId="38" borderId="192" xfId="0" applyNumberFormat="1" applyFont="1" applyFill="1" applyBorder="1" applyAlignment="1" applyProtection="1">
      <alignment horizontal="center" vertical="center"/>
      <protection/>
    </xf>
    <xf numFmtId="0" fontId="5" fillId="38" borderId="249" xfId="0" applyFont="1" applyFill="1" applyBorder="1" applyAlignment="1">
      <alignment horizontal="right" vertical="center"/>
    </xf>
    <xf numFmtId="0" fontId="5" fillId="38" borderId="51" xfId="0" applyFont="1" applyFill="1" applyBorder="1" applyAlignment="1">
      <alignment horizontal="right" vertical="center"/>
    </xf>
    <xf numFmtId="0" fontId="5" fillId="38" borderId="26" xfId="0" applyFont="1" applyFill="1" applyBorder="1" applyAlignment="1">
      <alignment horizontal="right" vertical="center"/>
    </xf>
    <xf numFmtId="0" fontId="5" fillId="38" borderId="250" xfId="0" applyFont="1" applyFill="1" applyBorder="1" applyAlignment="1" applyProtection="1">
      <alignment horizontal="right" vertical="center"/>
      <protection/>
    </xf>
    <xf numFmtId="0" fontId="5" fillId="38" borderId="86" xfId="0" applyFont="1" applyFill="1" applyBorder="1" applyAlignment="1" applyProtection="1">
      <alignment horizontal="right" vertical="center"/>
      <protection/>
    </xf>
    <xf numFmtId="0" fontId="5" fillId="38" borderId="33" xfId="0" applyFont="1" applyFill="1" applyBorder="1" applyAlignment="1" applyProtection="1">
      <alignment horizontal="right" vertical="center"/>
      <protection/>
    </xf>
    <xf numFmtId="190" fontId="5" fillId="38" borderId="251" xfId="0" applyNumberFormat="1" applyFont="1" applyFill="1" applyBorder="1" applyAlignment="1" applyProtection="1">
      <alignment horizontal="center" vertical="center"/>
      <protection/>
    </xf>
    <xf numFmtId="0" fontId="5" fillId="38" borderId="147" xfId="0" applyFont="1" applyFill="1" applyBorder="1" applyAlignment="1">
      <alignment horizontal="center" vertical="top" wrapText="1"/>
    </xf>
    <xf numFmtId="0" fontId="5" fillId="38" borderId="232" xfId="0" applyFont="1" applyFill="1" applyBorder="1" applyAlignment="1">
      <alignment horizontal="center" vertical="top" wrapText="1"/>
    </xf>
    <xf numFmtId="0" fontId="5" fillId="38" borderId="252" xfId="0" applyFont="1" applyFill="1" applyBorder="1" applyAlignment="1">
      <alignment horizontal="center" vertical="top" wrapText="1"/>
    </xf>
    <xf numFmtId="0" fontId="5" fillId="38" borderId="104" xfId="0" applyNumberFormat="1" applyFont="1" applyFill="1" applyBorder="1" applyAlignment="1" applyProtection="1">
      <alignment horizontal="center" vertical="center" wrapText="1"/>
      <protection/>
    </xf>
    <xf numFmtId="0" fontId="0" fillId="38" borderId="186" xfId="0" applyFont="1" applyFill="1" applyBorder="1" applyAlignment="1">
      <alignment horizontal="center" vertical="center" wrapText="1"/>
    </xf>
    <xf numFmtId="0" fontId="0" fillId="38" borderId="174" xfId="0" applyFont="1" applyFill="1" applyBorder="1" applyAlignment="1">
      <alignment horizontal="center" vertical="center" wrapText="1"/>
    </xf>
    <xf numFmtId="0" fontId="0" fillId="38" borderId="253" xfId="0" applyFont="1" applyFill="1" applyBorder="1" applyAlignment="1">
      <alignment horizontal="center" vertical="center" wrapText="1"/>
    </xf>
    <xf numFmtId="189" fontId="5" fillId="38" borderId="254" xfId="0" applyNumberFormat="1" applyFont="1" applyFill="1" applyBorder="1" applyAlignment="1" applyProtection="1">
      <alignment horizontal="center" vertical="center"/>
      <protection/>
    </xf>
    <xf numFmtId="189" fontId="5" fillId="38" borderId="255" xfId="0" applyNumberFormat="1" applyFont="1" applyFill="1" applyBorder="1" applyAlignment="1" applyProtection="1">
      <alignment horizontal="center" vertical="center"/>
      <protection/>
    </xf>
    <xf numFmtId="189" fontId="5" fillId="38" borderId="256" xfId="0" applyNumberFormat="1" applyFont="1" applyFill="1" applyBorder="1" applyAlignment="1" applyProtection="1">
      <alignment horizontal="center" vertical="center"/>
      <protection/>
    </xf>
    <xf numFmtId="189" fontId="5" fillId="38" borderId="257" xfId="0" applyNumberFormat="1" applyFont="1" applyFill="1" applyBorder="1" applyAlignment="1" applyProtection="1">
      <alignment horizontal="center" vertical="center"/>
      <protection/>
    </xf>
    <xf numFmtId="189" fontId="5" fillId="38" borderId="258" xfId="0" applyNumberFormat="1" applyFont="1" applyFill="1" applyBorder="1" applyAlignment="1" applyProtection="1">
      <alignment horizontal="center" vertical="center"/>
      <protection/>
    </xf>
    <xf numFmtId="189" fontId="8" fillId="38" borderId="104" xfId="0" applyNumberFormat="1" applyFont="1" applyFill="1" applyBorder="1" applyAlignment="1" applyProtection="1">
      <alignment horizontal="center" vertical="center"/>
      <protection/>
    </xf>
    <xf numFmtId="189" fontId="8" fillId="38" borderId="186" xfId="0" applyNumberFormat="1" applyFont="1" applyFill="1" applyBorder="1" applyAlignment="1" applyProtection="1">
      <alignment horizontal="center" vertical="center"/>
      <protection/>
    </xf>
    <xf numFmtId="189" fontId="8" fillId="38" borderId="192" xfId="0" applyNumberFormat="1" applyFont="1" applyFill="1" applyBorder="1" applyAlignment="1" applyProtection="1">
      <alignment horizontal="center" vertical="center"/>
      <protection/>
    </xf>
    <xf numFmtId="0" fontId="8" fillId="38" borderId="104" xfId="0" applyNumberFormat="1" applyFont="1" applyFill="1" applyBorder="1" applyAlignment="1" applyProtection="1">
      <alignment horizontal="center" vertical="center" wrapText="1"/>
      <protection/>
    </xf>
    <xf numFmtId="0" fontId="8" fillId="38" borderId="186" xfId="0" applyNumberFormat="1" applyFont="1" applyFill="1" applyBorder="1" applyAlignment="1" applyProtection="1">
      <alignment horizontal="center" vertical="center" wrapText="1"/>
      <protection/>
    </xf>
    <xf numFmtId="0" fontId="8" fillId="38" borderId="192" xfId="0" applyNumberFormat="1" applyFont="1" applyFill="1" applyBorder="1" applyAlignment="1" applyProtection="1">
      <alignment horizontal="center" vertical="center" wrapText="1"/>
      <protection/>
    </xf>
    <xf numFmtId="0" fontId="13" fillId="38" borderId="104" xfId="0" applyFont="1" applyFill="1" applyBorder="1" applyAlignment="1">
      <alignment horizontal="center" vertical="center" wrapText="1"/>
    </xf>
    <xf numFmtId="0" fontId="13" fillId="38" borderId="186" xfId="0" applyFont="1" applyFill="1" applyBorder="1" applyAlignment="1">
      <alignment horizontal="center" vertical="center" wrapText="1"/>
    </xf>
    <xf numFmtId="0" fontId="13" fillId="38" borderId="192" xfId="0" applyFont="1" applyFill="1" applyBorder="1" applyAlignment="1">
      <alignment horizontal="center" vertical="center" wrapText="1"/>
    </xf>
    <xf numFmtId="0" fontId="8" fillId="38" borderId="259" xfId="0" applyNumberFormat="1" applyFont="1" applyFill="1" applyBorder="1" applyAlignment="1" applyProtection="1">
      <alignment horizontal="center" vertical="center" wrapText="1"/>
      <protection/>
    </xf>
    <xf numFmtId="0" fontId="8" fillId="38" borderId="210" xfId="0" applyNumberFormat="1" applyFont="1" applyFill="1" applyBorder="1" applyAlignment="1" applyProtection="1">
      <alignment horizontal="center" vertical="center" wrapText="1"/>
      <protection/>
    </xf>
    <xf numFmtId="0" fontId="8" fillId="38" borderId="260" xfId="0" applyNumberFormat="1" applyFont="1" applyFill="1" applyBorder="1" applyAlignment="1" applyProtection="1">
      <alignment horizontal="center" vertical="center" wrapText="1"/>
      <protection/>
    </xf>
    <xf numFmtId="189" fontId="8" fillId="38" borderId="104" xfId="0" applyNumberFormat="1" applyFont="1" applyFill="1" applyBorder="1" applyAlignment="1" applyProtection="1">
      <alignment horizontal="center" vertical="center" wrapText="1"/>
      <protection/>
    </xf>
    <xf numFmtId="189" fontId="8" fillId="38" borderId="192" xfId="0" applyNumberFormat="1" applyFont="1" applyFill="1" applyBorder="1" applyAlignment="1" applyProtection="1">
      <alignment horizontal="center" vertical="center" wrapText="1"/>
      <protection/>
    </xf>
    <xf numFmtId="0" fontId="5" fillId="38" borderId="261" xfId="0" applyFont="1" applyFill="1" applyBorder="1" applyAlignment="1">
      <alignment horizontal="center" vertical="top" wrapText="1"/>
    </xf>
    <xf numFmtId="0" fontId="5" fillId="38" borderId="174" xfId="0" applyFont="1" applyFill="1" applyBorder="1" applyAlignment="1">
      <alignment horizontal="center" vertical="top" wrapText="1"/>
    </xf>
    <xf numFmtId="0" fontId="5" fillId="38" borderId="125" xfId="0" applyFont="1" applyFill="1" applyBorder="1" applyAlignment="1">
      <alignment horizontal="center" vertical="top" wrapText="1"/>
    </xf>
    <xf numFmtId="0" fontId="5" fillId="38" borderId="186" xfId="0" applyFont="1" applyFill="1" applyBorder="1" applyAlignment="1">
      <alignment horizontal="center" vertical="top" wrapText="1"/>
    </xf>
    <xf numFmtId="0" fontId="5" fillId="38" borderId="262" xfId="0" applyFont="1" applyFill="1" applyBorder="1" applyAlignment="1">
      <alignment horizontal="center" vertical="top" wrapText="1"/>
    </xf>
    <xf numFmtId="0" fontId="5" fillId="38" borderId="186" xfId="0" applyNumberFormat="1" applyFont="1" applyFill="1" applyBorder="1" applyAlignment="1" applyProtection="1">
      <alignment horizontal="center" vertical="center" wrapText="1"/>
      <protection/>
    </xf>
    <xf numFmtId="0" fontId="5" fillId="38" borderId="192" xfId="0" applyNumberFormat="1" applyFont="1" applyFill="1" applyBorder="1" applyAlignment="1" applyProtection="1">
      <alignment horizontal="center" vertical="center" wrapText="1"/>
      <protection/>
    </xf>
    <xf numFmtId="189" fontId="8" fillId="38" borderId="263" xfId="0" applyNumberFormat="1" applyFont="1" applyFill="1" applyBorder="1" applyAlignment="1" applyProtection="1">
      <alignment horizontal="center" vertical="center" wrapText="1"/>
      <protection/>
    </xf>
    <xf numFmtId="189" fontId="8" fillId="38" borderId="264" xfId="0" applyNumberFormat="1" applyFont="1" applyFill="1" applyBorder="1" applyAlignment="1" applyProtection="1">
      <alignment horizontal="center" vertical="center" wrapText="1"/>
      <protection/>
    </xf>
    <xf numFmtId="0" fontId="5" fillId="38" borderId="259" xfId="0" applyNumberFormat="1" applyFont="1" applyFill="1" applyBorder="1" applyAlignment="1" applyProtection="1">
      <alignment horizontal="center" vertical="center" wrapText="1"/>
      <protection/>
    </xf>
    <xf numFmtId="0" fontId="5" fillId="38" borderId="210" xfId="0" applyNumberFormat="1" applyFont="1" applyFill="1" applyBorder="1" applyAlignment="1" applyProtection="1">
      <alignment horizontal="center" vertical="center" wrapText="1"/>
      <protection/>
    </xf>
    <xf numFmtId="0" fontId="5" fillId="38" borderId="260" xfId="0" applyNumberFormat="1" applyFont="1" applyFill="1" applyBorder="1" applyAlignment="1" applyProtection="1">
      <alignment horizontal="center" vertical="center" wrapText="1"/>
      <protection/>
    </xf>
    <xf numFmtId="188" fontId="5" fillId="0" borderId="0" xfId="0" applyNumberFormat="1" applyFont="1" applyFill="1" applyBorder="1" applyAlignment="1" applyProtection="1">
      <alignment/>
      <protection/>
    </xf>
    <xf numFmtId="189" fontId="8" fillId="38" borderId="174" xfId="0" applyNumberFormat="1" applyFont="1" applyFill="1" applyBorder="1" applyAlignment="1" applyProtection="1">
      <alignment horizontal="center" vertical="center"/>
      <protection/>
    </xf>
    <xf numFmtId="189" fontId="8" fillId="38" borderId="253" xfId="0" applyNumberFormat="1" applyFont="1" applyFill="1" applyBorder="1" applyAlignment="1" applyProtection="1">
      <alignment horizontal="center" vertical="center"/>
      <protection/>
    </xf>
    <xf numFmtId="189" fontId="5" fillId="38" borderId="104" xfId="0" applyNumberFormat="1" applyFont="1" applyFill="1" applyBorder="1" applyAlignment="1" applyProtection="1">
      <alignment horizontal="center" vertical="center"/>
      <protection/>
    </xf>
    <xf numFmtId="189" fontId="5" fillId="38" borderId="186" xfId="0" applyNumberFormat="1" applyFont="1" applyFill="1" applyBorder="1" applyAlignment="1" applyProtection="1">
      <alignment horizontal="center" vertical="center"/>
      <protection/>
    </xf>
    <xf numFmtId="189" fontId="5" fillId="38" borderId="192" xfId="0" applyNumberFormat="1" applyFont="1" applyFill="1" applyBorder="1" applyAlignment="1" applyProtection="1">
      <alignment horizontal="center" vertical="center"/>
      <protection/>
    </xf>
    <xf numFmtId="0" fontId="5" fillId="38" borderId="265" xfId="0" applyFont="1" applyFill="1" applyBorder="1" applyAlignment="1">
      <alignment horizontal="center" vertical="center"/>
    </xf>
    <xf numFmtId="0" fontId="5" fillId="38" borderId="68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49" fontId="5" fillId="38" borderId="104" xfId="0" applyNumberFormat="1" applyFont="1" applyFill="1" applyBorder="1" applyAlignment="1" applyProtection="1">
      <alignment horizontal="left" vertical="center"/>
      <protection/>
    </xf>
    <xf numFmtId="49" fontId="5" fillId="38" borderId="186" xfId="0" applyNumberFormat="1" applyFont="1" applyFill="1" applyBorder="1" applyAlignment="1" applyProtection="1">
      <alignment horizontal="left" vertical="center"/>
      <protection/>
    </xf>
    <xf numFmtId="49" fontId="5" fillId="38" borderId="192" xfId="0" applyNumberFormat="1" applyFont="1" applyFill="1" applyBorder="1" applyAlignment="1" applyProtection="1">
      <alignment horizontal="left" vertical="center"/>
      <protection/>
    </xf>
    <xf numFmtId="188" fontId="5" fillId="38" borderId="0" xfId="0" applyNumberFormat="1" applyFont="1" applyFill="1" applyBorder="1" applyAlignment="1" applyProtection="1">
      <alignment vertical="center"/>
      <protection/>
    </xf>
    <xf numFmtId="188" fontId="5" fillId="38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5" fillId="38" borderId="13" xfId="0" applyNumberFormat="1" applyFont="1" applyFill="1" applyBorder="1" applyAlignment="1" applyProtection="1">
      <alignment horizontal="center" vertical="center" textRotation="90" wrapText="1"/>
      <protection/>
    </xf>
    <xf numFmtId="188" fontId="6" fillId="38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5" fillId="38" borderId="42" xfId="0" applyNumberFormat="1" applyFont="1" applyFill="1" applyBorder="1" applyAlignment="1" applyProtection="1">
      <alignment horizontal="center" vertical="center" wrapText="1"/>
      <protection/>
    </xf>
    <xf numFmtId="188" fontId="5" fillId="38" borderId="45" xfId="0" applyNumberFormat="1" applyFont="1" applyFill="1" applyBorder="1" applyAlignment="1" applyProtection="1">
      <alignment horizontal="center" vertical="center" textRotation="90" wrapText="1"/>
      <protection/>
    </xf>
    <xf numFmtId="0" fontId="6" fillId="38" borderId="40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188" fontId="5" fillId="38" borderId="46" xfId="0" applyNumberFormat="1" applyFont="1" applyFill="1" applyBorder="1" applyAlignment="1" applyProtection="1">
      <alignment horizontal="center" vertical="center" textRotation="90" wrapText="1"/>
      <protection/>
    </xf>
    <xf numFmtId="188" fontId="5" fillId="38" borderId="20" xfId="0" applyNumberFormat="1" applyFont="1" applyFill="1" applyBorder="1" applyAlignment="1" applyProtection="1">
      <alignment horizontal="center" vertical="center" textRotation="90" wrapText="1"/>
      <protection/>
    </xf>
    <xf numFmtId="0" fontId="5" fillId="38" borderId="266" xfId="0" applyFont="1" applyFill="1" applyBorder="1" applyAlignment="1">
      <alignment horizontal="center" vertical="center" wrapText="1"/>
    </xf>
    <xf numFmtId="0" fontId="5" fillId="38" borderId="267" xfId="0" applyFont="1" applyFill="1" applyBorder="1" applyAlignment="1">
      <alignment horizontal="center" vertical="center" wrapText="1"/>
    </xf>
    <xf numFmtId="0" fontId="5" fillId="38" borderId="98" xfId="0" applyFont="1" applyFill="1" applyBorder="1" applyAlignment="1">
      <alignment horizontal="center" vertical="center" wrapText="1"/>
    </xf>
    <xf numFmtId="188" fontId="5" fillId="38" borderId="268" xfId="0" applyNumberFormat="1" applyFont="1" applyFill="1" applyBorder="1" applyAlignment="1" applyProtection="1">
      <alignment horizontal="center" vertical="center"/>
      <protection/>
    </xf>
    <xf numFmtId="188" fontId="5" fillId="38" borderId="269" xfId="0" applyNumberFormat="1" applyFont="1" applyFill="1" applyBorder="1" applyAlignment="1" applyProtection="1">
      <alignment horizontal="center" vertical="center"/>
      <protection/>
    </xf>
    <xf numFmtId="188" fontId="5" fillId="38" borderId="95" xfId="0" applyNumberFormat="1" applyFont="1" applyFill="1" applyBorder="1" applyAlignment="1" applyProtection="1">
      <alignment horizontal="center" vertical="center"/>
      <protection/>
    </xf>
    <xf numFmtId="188" fontId="5" fillId="38" borderId="270" xfId="0" applyNumberFormat="1" applyFont="1" applyFill="1" applyBorder="1" applyAlignment="1" applyProtection="1">
      <alignment horizontal="center" vertical="center"/>
      <protection/>
    </xf>
    <xf numFmtId="188" fontId="5" fillId="38" borderId="271" xfId="0" applyNumberFormat="1" applyFont="1" applyFill="1" applyBorder="1" applyAlignment="1" applyProtection="1">
      <alignment horizontal="center" vertical="center"/>
      <protection/>
    </xf>
    <xf numFmtId="188" fontId="5" fillId="38" borderId="272" xfId="0" applyNumberFormat="1" applyFont="1" applyFill="1" applyBorder="1" applyAlignment="1" applyProtection="1">
      <alignment horizontal="center" vertical="center"/>
      <protection/>
    </xf>
    <xf numFmtId="188" fontId="5" fillId="38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5" fillId="38" borderId="35" xfId="0" applyNumberFormat="1" applyFont="1" applyFill="1" applyBorder="1" applyAlignment="1" applyProtection="1">
      <alignment horizontal="center" vertical="center"/>
      <protection/>
    </xf>
    <xf numFmtId="188" fontId="4" fillId="38" borderId="273" xfId="0" applyNumberFormat="1" applyFont="1" applyFill="1" applyBorder="1" applyAlignment="1" applyProtection="1">
      <alignment horizontal="center" vertical="center"/>
      <protection/>
    </xf>
    <xf numFmtId="188" fontId="4" fillId="38" borderId="274" xfId="0" applyNumberFormat="1" applyFont="1" applyFill="1" applyBorder="1" applyAlignment="1" applyProtection="1">
      <alignment horizontal="center" vertical="center"/>
      <protection/>
    </xf>
    <xf numFmtId="188" fontId="4" fillId="38" borderId="275" xfId="0" applyNumberFormat="1" applyFont="1" applyFill="1" applyBorder="1" applyAlignment="1" applyProtection="1">
      <alignment horizontal="center" vertical="center"/>
      <protection/>
    </xf>
    <xf numFmtId="188" fontId="4" fillId="38" borderId="276" xfId="0" applyNumberFormat="1" applyFont="1" applyFill="1" applyBorder="1" applyAlignment="1" applyProtection="1">
      <alignment horizontal="center" vertical="center"/>
      <protection/>
    </xf>
    <xf numFmtId="0" fontId="5" fillId="38" borderId="277" xfId="0" applyNumberFormat="1" applyFont="1" applyFill="1" applyBorder="1" applyAlignment="1" applyProtection="1">
      <alignment horizontal="center" vertical="center" textRotation="90"/>
      <protection/>
    </xf>
    <xf numFmtId="188" fontId="5" fillId="38" borderId="76" xfId="0" applyNumberFormat="1" applyFont="1" applyFill="1" applyBorder="1" applyAlignment="1" applyProtection="1">
      <alignment horizontal="center" vertical="center" wrapText="1"/>
      <protection/>
    </xf>
    <xf numFmtId="188" fontId="5" fillId="38" borderId="24" xfId="0" applyNumberFormat="1" applyFont="1" applyFill="1" applyBorder="1" applyAlignment="1" applyProtection="1">
      <alignment horizontal="center" vertical="center" wrapText="1"/>
      <protection/>
    </xf>
    <xf numFmtId="0" fontId="6" fillId="38" borderId="278" xfId="0" applyNumberFormat="1" applyFont="1" applyFill="1" applyBorder="1" applyAlignment="1" applyProtection="1">
      <alignment horizontal="center" vertical="center" wrapText="1"/>
      <protection/>
    </xf>
    <xf numFmtId="0" fontId="6" fillId="38" borderId="279" xfId="0" applyNumberFormat="1" applyFont="1" applyFill="1" applyBorder="1" applyAlignment="1" applyProtection="1">
      <alignment horizontal="center" vertical="center" wrapText="1"/>
      <protection/>
    </xf>
    <xf numFmtId="0" fontId="6" fillId="38" borderId="280" xfId="0" applyNumberFormat="1" applyFont="1" applyFill="1" applyBorder="1" applyAlignment="1" applyProtection="1">
      <alignment horizontal="center" vertical="center" wrapText="1"/>
      <protection/>
    </xf>
    <xf numFmtId="0" fontId="6" fillId="38" borderId="281" xfId="0" applyNumberFormat="1" applyFont="1" applyFill="1" applyBorder="1" applyAlignment="1" applyProtection="1">
      <alignment horizontal="center" vertical="center" wrapText="1"/>
      <protection/>
    </xf>
    <xf numFmtId="0" fontId="6" fillId="38" borderId="25" xfId="0" applyNumberFormat="1" applyFont="1" applyFill="1" applyBorder="1" applyAlignment="1" applyProtection="1">
      <alignment horizontal="center" vertical="center" wrapText="1"/>
      <protection/>
    </xf>
    <xf numFmtId="0" fontId="6" fillId="38" borderId="282" xfId="0" applyNumberFormat="1" applyFont="1" applyFill="1" applyBorder="1" applyAlignment="1" applyProtection="1">
      <alignment horizontal="center" vertical="center" wrapText="1"/>
      <protection/>
    </xf>
    <xf numFmtId="0" fontId="6" fillId="38" borderId="203" xfId="0" applyNumberFormat="1" applyFont="1" applyFill="1" applyBorder="1" applyAlignment="1" applyProtection="1">
      <alignment horizontal="center" vertical="center" wrapText="1"/>
      <protection/>
    </xf>
    <xf numFmtId="0" fontId="6" fillId="38" borderId="283" xfId="0" applyNumberFormat="1" applyFont="1" applyFill="1" applyBorder="1" applyAlignment="1" applyProtection="1">
      <alignment horizontal="center" vertical="center" wrapText="1"/>
      <protection/>
    </xf>
    <xf numFmtId="0" fontId="6" fillId="38" borderId="229" xfId="0" applyNumberFormat="1" applyFont="1" applyFill="1" applyBorder="1" applyAlignment="1" applyProtection="1">
      <alignment horizontal="center" vertical="center" wrapText="1"/>
      <protection/>
    </xf>
    <xf numFmtId="188" fontId="5" fillId="38" borderId="63" xfId="0" applyNumberFormat="1" applyFont="1" applyFill="1" applyBorder="1" applyAlignment="1" applyProtection="1">
      <alignment horizontal="center" vertical="center" textRotation="90" wrapText="1"/>
      <protection/>
    </xf>
    <xf numFmtId="188" fontId="5" fillId="38" borderId="284" xfId="0" applyNumberFormat="1" applyFont="1" applyFill="1" applyBorder="1" applyAlignment="1" applyProtection="1">
      <alignment horizontal="center" vertical="center" wrapText="1"/>
      <protection/>
    </xf>
    <xf numFmtId="188" fontId="5" fillId="38" borderId="285" xfId="0" applyNumberFormat="1" applyFont="1" applyFill="1" applyBorder="1" applyAlignment="1" applyProtection="1">
      <alignment horizontal="center" vertical="center" wrapText="1"/>
      <protection/>
    </xf>
    <xf numFmtId="188" fontId="5" fillId="38" borderId="286" xfId="0" applyNumberFormat="1" applyFont="1" applyFill="1" applyBorder="1" applyAlignment="1" applyProtection="1">
      <alignment horizontal="center" vertical="center" wrapText="1"/>
      <protection/>
    </xf>
    <xf numFmtId="0" fontId="6" fillId="38" borderId="46" xfId="0" applyFont="1" applyFill="1" applyBorder="1" applyAlignment="1">
      <alignment horizontal="center" vertical="center" textRotation="90" wrapText="1"/>
    </xf>
    <xf numFmtId="188" fontId="5" fillId="38" borderId="254" xfId="0" applyNumberFormat="1" applyFont="1" applyFill="1" applyBorder="1" applyAlignment="1" applyProtection="1">
      <alignment horizontal="center" vertical="center" wrapText="1"/>
      <protection/>
    </xf>
    <xf numFmtId="188" fontId="5" fillId="38" borderId="287" xfId="0" applyNumberFormat="1" applyFont="1" applyFill="1" applyBorder="1" applyAlignment="1" applyProtection="1">
      <alignment horizontal="center" vertical="center" wrapText="1"/>
      <protection/>
    </xf>
    <xf numFmtId="188" fontId="5" fillId="38" borderId="126" xfId="0" applyNumberFormat="1" applyFont="1" applyFill="1" applyBorder="1" applyAlignment="1" applyProtection="1">
      <alignment horizontal="center" vertical="center" wrapText="1"/>
      <protection/>
    </xf>
    <xf numFmtId="188" fontId="5" fillId="38" borderId="96" xfId="0" applyNumberFormat="1" applyFont="1" applyFill="1" applyBorder="1" applyAlignment="1" applyProtection="1">
      <alignment horizontal="center" vertical="center" wrapText="1"/>
      <protection/>
    </xf>
    <xf numFmtId="188" fontId="5" fillId="38" borderId="97" xfId="0" applyNumberFormat="1" applyFont="1" applyFill="1" applyBorder="1" applyAlignment="1" applyProtection="1">
      <alignment horizontal="center" vertical="center" wrapText="1"/>
      <protection/>
    </xf>
    <xf numFmtId="188" fontId="5" fillId="38" borderId="98" xfId="0" applyNumberFormat="1" applyFont="1" applyFill="1" applyBorder="1" applyAlignment="1" applyProtection="1">
      <alignment horizontal="center" vertical="center" wrapText="1"/>
      <protection/>
    </xf>
    <xf numFmtId="190" fontId="8" fillId="38" borderId="131" xfId="0" applyNumberFormat="1" applyFont="1" applyFill="1" applyBorder="1" applyAlignment="1" applyProtection="1">
      <alignment horizontal="center" vertical="center"/>
      <protection/>
    </xf>
    <xf numFmtId="190" fontId="8" fillId="38" borderId="111" xfId="0" applyNumberFormat="1" applyFont="1" applyFill="1" applyBorder="1" applyAlignment="1" applyProtection="1">
      <alignment horizontal="center" vertical="center"/>
      <protection/>
    </xf>
    <xf numFmtId="1" fontId="5" fillId="38" borderId="131" xfId="0" applyNumberFormat="1" applyFont="1" applyFill="1" applyBorder="1" applyAlignment="1" applyProtection="1">
      <alignment horizontal="center" vertical="center"/>
      <protection/>
    </xf>
    <xf numFmtId="1" fontId="5" fillId="38" borderId="111" xfId="0" applyNumberFormat="1" applyFont="1" applyFill="1" applyBorder="1" applyAlignment="1" applyProtection="1">
      <alignment horizontal="center" vertical="center"/>
      <protection/>
    </xf>
    <xf numFmtId="0" fontId="5" fillId="38" borderId="131" xfId="0" applyFont="1" applyFill="1" applyBorder="1" applyAlignment="1">
      <alignment horizontal="center" vertical="center" wrapText="1"/>
    </xf>
    <xf numFmtId="0" fontId="5" fillId="38" borderId="111" xfId="0" applyFont="1" applyFill="1" applyBorder="1" applyAlignment="1">
      <alignment horizontal="center" vertical="center" wrapText="1"/>
    </xf>
    <xf numFmtId="188" fontId="2" fillId="38" borderId="288" xfId="0" applyNumberFormat="1" applyFont="1" applyFill="1" applyBorder="1" applyAlignment="1" applyProtection="1">
      <alignment horizontal="center" vertical="center"/>
      <protection/>
    </xf>
    <xf numFmtId="188" fontId="2" fillId="38" borderId="186" xfId="0" applyNumberFormat="1" applyFont="1" applyFill="1" applyBorder="1" applyAlignment="1" applyProtection="1">
      <alignment horizontal="center" vertical="center"/>
      <protection/>
    </xf>
    <xf numFmtId="188" fontId="2" fillId="38" borderId="192" xfId="0" applyNumberFormat="1" applyFont="1" applyFill="1" applyBorder="1" applyAlignment="1" applyProtection="1">
      <alignment horizontal="center" vertical="center"/>
      <protection/>
    </xf>
    <xf numFmtId="0" fontId="2" fillId="38" borderId="130" xfId="0" applyFont="1" applyFill="1" applyBorder="1" applyAlignment="1">
      <alignment horizontal="center" vertical="center" wrapText="1"/>
    </xf>
    <xf numFmtId="0" fontId="2" fillId="38" borderId="289" xfId="0" applyFont="1" applyFill="1" applyBorder="1" applyAlignment="1">
      <alignment horizontal="center" vertical="center" wrapText="1"/>
    </xf>
    <xf numFmtId="0" fontId="2" fillId="38" borderId="106" xfId="0" applyFont="1" applyFill="1" applyBorder="1" applyAlignment="1">
      <alignment horizontal="center" vertical="center" wrapText="1"/>
    </xf>
    <xf numFmtId="0" fontId="0" fillId="38" borderId="132" xfId="0" applyFont="1" applyFill="1" applyBorder="1" applyAlignment="1">
      <alignment horizontal="center" vertical="center" wrapText="1"/>
    </xf>
    <xf numFmtId="0" fontId="0" fillId="38" borderId="160" xfId="0" applyFont="1" applyFill="1" applyBorder="1" applyAlignment="1">
      <alignment horizontal="center" vertical="center" wrapText="1"/>
    </xf>
    <xf numFmtId="0" fontId="0" fillId="38" borderId="111" xfId="0" applyFont="1" applyFill="1" applyBorder="1" applyAlignment="1">
      <alignment horizontal="center" vertical="center" wrapText="1"/>
    </xf>
    <xf numFmtId="0" fontId="2" fillId="38" borderId="132" xfId="0" applyFont="1" applyFill="1" applyBorder="1" applyAlignment="1">
      <alignment horizontal="center" vertical="center" wrapText="1"/>
    </xf>
    <xf numFmtId="0" fontId="2" fillId="38" borderId="160" xfId="0" applyFont="1" applyFill="1" applyBorder="1" applyAlignment="1">
      <alignment horizontal="center" vertical="center" wrapText="1"/>
    </xf>
    <xf numFmtId="0" fontId="2" fillId="38" borderId="143" xfId="0" applyFont="1" applyFill="1" applyBorder="1" applyAlignment="1">
      <alignment horizontal="center" vertical="center" wrapText="1"/>
    </xf>
    <xf numFmtId="0" fontId="2" fillId="38" borderId="145" xfId="0" applyFont="1" applyFill="1" applyBorder="1" applyAlignment="1">
      <alignment horizontal="center" vertical="center" wrapText="1"/>
    </xf>
    <xf numFmtId="0" fontId="2" fillId="38" borderId="241" xfId="0" applyFont="1" applyFill="1" applyBorder="1" applyAlignment="1">
      <alignment horizontal="center" vertical="center" wrapText="1"/>
    </xf>
    <xf numFmtId="190" fontId="5" fillId="38" borderId="104" xfId="0" applyNumberFormat="1" applyFont="1" applyFill="1" applyBorder="1" applyAlignment="1" applyProtection="1">
      <alignment horizontal="center" vertical="center"/>
      <protection/>
    </xf>
    <xf numFmtId="190" fontId="5" fillId="38" borderId="186" xfId="0" applyNumberFormat="1" applyFont="1" applyFill="1" applyBorder="1" applyAlignment="1" applyProtection="1">
      <alignment horizontal="center" vertical="center"/>
      <protection/>
    </xf>
    <xf numFmtId="188" fontId="5" fillId="38" borderId="130" xfId="0" applyNumberFormat="1" applyFont="1" applyFill="1" applyBorder="1" applyAlignment="1" applyProtection="1">
      <alignment horizontal="center" vertical="center"/>
      <protection/>
    </xf>
    <xf numFmtId="188" fontId="5" fillId="38" borderId="289" xfId="0" applyNumberFormat="1" applyFont="1" applyFill="1" applyBorder="1" applyAlignment="1" applyProtection="1">
      <alignment horizontal="center" vertical="center"/>
      <protection/>
    </xf>
    <xf numFmtId="188" fontId="5" fillId="38" borderId="106" xfId="0" applyNumberFormat="1" applyFont="1" applyFill="1" applyBorder="1" applyAlignment="1" applyProtection="1">
      <alignment horizontal="center" vertical="center"/>
      <protection/>
    </xf>
    <xf numFmtId="0" fontId="2" fillId="38" borderId="171" xfId="0" applyFont="1" applyFill="1" applyBorder="1" applyAlignment="1">
      <alignment horizontal="center" vertical="center" wrapText="1"/>
    </xf>
    <xf numFmtId="0" fontId="2" fillId="38" borderId="233" xfId="0" applyFont="1" applyFill="1" applyBorder="1" applyAlignment="1">
      <alignment horizontal="center" vertical="center" wrapText="1"/>
    </xf>
    <xf numFmtId="0" fontId="2" fillId="38" borderId="119" xfId="0" applyFont="1" applyFill="1" applyBorder="1" applyAlignment="1">
      <alignment horizontal="center" vertical="center" wrapText="1"/>
    </xf>
    <xf numFmtId="193" fontId="2" fillId="38" borderId="132" xfId="0" applyNumberFormat="1" applyFont="1" applyFill="1" applyBorder="1" applyAlignment="1" applyProtection="1">
      <alignment horizontal="center" vertical="center" wrapText="1"/>
      <protection/>
    </xf>
    <xf numFmtId="193" fontId="2" fillId="38" borderId="160" xfId="0" applyNumberFormat="1" applyFont="1" applyFill="1" applyBorder="1" applyAlignment="1" applyProtection="1">
      <alignment horizontal="center" vertical="center" wrapText="1"/>
      <protection/>
    </xf>
    <xf numFmtId="193" fontId="2" fillId="38" borderId="143" xfId="0" applyNumberFormat="1" applyFont="1" applyFill="1" applyBorder="1" applyAlignment="1" applyProtection="1">
      <alignment horizontal="center" vertical="center" wrapText="1"/>
      <protection/>
    </xf>
    <xf numFmtId="193" fontId="2" fillId="38" borderId="145" xfId="0" applyNumberFormat="1" applyFont="1" applyFill="1" applyBorder="1" applyAlignment="1" applyProtection="1">
      <alignment horizontal="center" vertical="center" wrapText="1"/>
      <protection/>
    </xf>
    <xf numFmtId="0" fontId="5" fillId="38" borderId="104" xfId="0" applyFont="1" applyFill="1" applyBorder="1" applyAlignment="1">
      <alignment horizontal="center" vertical="top" wrapText="1"/>
    </xf>
    <xf numFmtId="0" fontId="5" fillId="38" borderId="192" xfId="0" applyFont="1" applyFill="1" applyBorder="1" applyAlignment="1">
      <alignment horizontal="center" vertical="top" wrapText="1"/>
    </xf>
    <xf numFmtId="193" fontId="5" fillId="38" borderId="104" xfId="0" applyNumberFormat="1" applyFont="1" applyFill="1" applyBorder="1" applyAlignment="1" applyProtection="1">
      <alignment horizontal="center" vertical="center" wrapText="1"/>
      <protection/>
    </xf>
    <xf numFmtId="193" fontId="5" fillId="38" borderId="186" xfId="0" applyNumberFormat="1" applyFont="1" applyFill="1" applyBorder="1" applyAlignment="1" applyProtection="1">
      <alignment horizontal="center" vertical="center" wrapText="1"/>
      <protection/>
    </xf>
    <xf numFmtId="0" fontId="2" fillId="38" borderId="259" xfId="0" applyFont="1" applyFill="1" applyBorder="1" applyAlignment="1">
      <alignment horizontal="center" vertical="center" wrapText="1"/>
    </xf>
    <xf numFmtId="0" fontId="2" fillId="38" borderId="210" xfId="0" applyFont="1" applyFill="1" applyBorder="1" applyAlignment="1">
      <alignment horizontal="center" vertical="center" wrapText="1"/>
    </xf>
    <xf numFmtId="0" fontId="2" fillId="38" borderId="260" xfId="0" applyFont="1" applyFill="1" applyBorder="1" applyAlignment="1">
      <alignment horizontal="center" vertical="center" wrapText="1"/>
    </xf>
    <xf numFmtId="0" fontId="5" fillId="38" borderId="171" xfId="0" applyFont="1" applyFill="1" applyBorder="1" applyAlignment="1">
      <alignment horizontal="center" vertical="center" wrapText="1"/>
    </xf>
    <xf numFmtId="0" fontId="5" fillId="38" borderId="233" xfId="0" applyFont="1" applyFill="1" applyBorder="1" applyAlignment="1">
      <alignment horizontal="center" vertical="center" wrapText="1"/>
    </xf>
    <xf numFmtId="0" fontId="5" fillId="38" borderId="119" xfId="0" applyFont="1" applyFill="1" applyBorder="1" applyAlignment="1">
      <alignment horizontal="center" vertical="center" wrapText="1"/>
    </xf>
    <xf numFmtId="0" fontId="5" fillId="38" borderId="290" xfId="0" applyFont="1" applyFill="1" applyBorder="1" applyAlignment="1">
      <alignment horizontal="center" vertical="center" wrapText="1"/>
    </xf>
    <xf numFmtId="0" fontId="5" fillId="38" borderId="145" xfId="0" applyFont="1" applyFill="1" applyBorder="1" applyAlignment="1">
      <alignment horizontal="center" vertical="center" wrapText="1"/>
    </xf>
    <xf numFmtId="0" fontId="2" fillId="38" borderId="130" xfId="55" applyFont="1" applyFill="1" applyBorder="1" applyAlignment="1">
      <alignment horizontal="center" vertical="center" wrapText="1"/>
      <protection/>
    </xf>
    <xf numFmtId="0" fontId="2" fillId="38" borderId="289" xfId="55" applyFont="1" applyFill="1" applyBorder="1" applyAlignment="1">
      <alignment horizontal="center" vertical="center" wrapText="1"/>
      <protection/>
    </xf>
    <xf numFmtId="0" fontId="2" fillId="38" borderId="106" xfId="55" applyFont="1" applyFill="1" applyBorder="1" applyAlignment="1">
      <alignment horizontal="center" vertical="center" wrapText="1"/>
      <protection/>
    </xf>
    <xf numFmtId="0" fontId="2" fillId="38" borderId="132" xfId="55" applyFont="1" applyFill="1" applyBorder="1" applyAlignment="1">
      <alignment horizontal="center" vertical="center" wrapText="1"/>
      <protection/>
    </xf>
    <xf numFmtId="0" fontId="2" fillId="38" borderId="160" xfId="55" applyFont="1" applyFill="1" applyBorder="1" applyAlignment="1">
      <alignment horizontal="center" vertical="center" wrapText="1"/>
      <protection/>
    </xf>
    <xf numFmtId="0" fontId="2" fillId="38" borderId="111" xfId="55" applyFont="1" applyFill="1" applyBorder="1" applyAlignment="1">
      <alignment horizontal="center" vertical="center" wrapText="1"/>
      <protection/>
    </xf>
    <xf numFmtId="0" fontId="2" fillId="38" borderId="132" xfId="55" applyFont="1" applyFill="1" applyBorder="1" applyAlignment="1">
      <alignment horizontal="center" vertical="center" wrapText="1"/>
      <protection/>
    </xf>
    <xf numFmtId="0" fontId="2" fillId="38" borderId="160" xfId="55" applyFont="1" applyFill="1" applyBorder="1" applyAlignment="1">
      <alignment horizontal="center" vertical="center" wrapText="1"/>
      <protection/>
    </xf>
    <xf numFmtId="0" fontId="2" fillId="38" borderId="111" xfId="55" applyFont="1" applyFill="1" applyBorder="1" applyAlignment="1">
      <alignment horizontal="center" vertical="center" wrapText="1"/>
      <protection/>
    </xf>
    <xf numFmtId="188" fontId="2" fillId="0" borderId="160" xfId="0" applyNumberFormat="1" applyFont="1" applyFill="1" applyBorder="1" applyAlignment="1" applyProtection="1">
      <alignment horizontal="center"/>
      <protection/>
    </xf>
    <xf numFmtId="188" fontId="35" fillId="0" borderId="160" xfId="0" applyNumberFormat="1" applyFont="1" applyFill="1" applyBorder="1" applyAlignment="1" applyProtection="1">
      <alignment horizontal="center" vertical="center"/>
      <protection/>
    </xf>
    <xf numFmtId="49" fontId="5" fillId="38" borderId="237" xfId="0" applyNumberFormat="1" applyFont="1" applyFill="1" applyBorder="1" applyAlignment="1" applyProtection="1">
      <alignment horizontal="center" vertical="center"/>
      <protection/>
    </xf>
    <xf numFmtId="49" fontId="5" fillId="38" borderId="291" xfId="0" applyNumberFormat="1" applyFont="1" applyFill="1" applyBorder="1" applyAlignment="1" applyProtection="1">
      <alignment horizontal="center" vertical="center"/>
      <protection/>
    </xf>
    <xf numFmtId="49" fontId="5" fillId="38" borderId="147" xfId="0" applyNumberFormat="1" applyFont="1" applyFill="1" applyBorder="1" applyAlignment="1" applyProtection="1">
      <alignment horizontal="center" vertical="center"/>
      <protection/>
    </xf>
    <xf numFmtId="49" fontId="5" fillId="38" borderId="252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Plan Уч(бакал.) д_о 2013_14а" xfId="55"/>
    <cellStyle name="Обычный_Plan_TM_11_12_бакалавр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8.125" style="2" customWidth="1"/>
    <col min="17" max="17" width="10.75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8.75">
      <c r="A1" s="942" t="s">
        <v>0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Y1" s="7"/>
      <c r="Z1" s="7"/>
    </row>
    <row r="2" spans="1:26" s="6" customFormat="1" ht="33" customHeight="1">
      <c r="A2" s="943" t="s">
        <v>1</v>
      </c>
      <c r="B2" s="944" t="s">
        <v>2</v>
      </c>
      <c r="C2" s="945" t="s">
        <v>3</v>
      </c>
      <c r="D2" s="945"/>
      <c r="E2" s="945"/>
      <c r="F2" s="945"/>
      <c r="G2" s="946" t="s">
        <v>4</v>
      </c>
      <c r="H2" s="944" t="s">
        <v>5</v>
      </c>
      <c r="I2" s="944"/>
      <c r="J2" s="944"/>
      <c r="K2" s="944"/>
      <c r="L2" s="944"/>
      <c r="M2" s="944"/>
      <c r="N2" s="951" t="s">
        <v>6</v>
      </c>
      <c r="O2" s="951"/>
      <c r="P2" s="951"/>
      <c r="Q2" s="951"/>
      <c r="Y2" s="7"/>
      <c r="Z2" s="7"/>
    </row>
    <row r="3" spans="1:26" s="6" customFormat="1" ht="17.25" customHeight="1">
      <c r="A3" s="943"/>
      <c r="B3" s="944"/>
      <c r="C3" s="945"/>
      <c r="D3" s="945"/>
      <c r="E3" s="945"/>
      <c r="F3" s="945"/>
      <c r="G3" s="946"/>
      <c r="H3" s="952" t="s">
        <v>7</v>
      </c>
      <c r="I3" s="953" t="s">
        <v>8</v>
      </c>
      <c r="J3" s="953"/>
      <c r="K3" s="953"/>
      <c r="L3" s="953"/>
      <c r="M3" s="954" t="s">
        <v>9</v>
      </c>
      <c r="N3" s="934" t="s">
        <v>10</v>
      </c>
      <c r="O3" s="934"/>
      <c r="P3" s="934"/>
      <c r="Q3" s="8" t="s">
        <v>11</v>
      </c>
      <c r="Y3" s="7"/>
      <c r="Z3" s="7"/>
    </row>
    <row r="4" spans="1:26" s="6" customFormat="1" ht="15.75" customHeight="1">
      <c r="A4" s="943"/>
      <c r="B4" s="944"/>
      <c r="C4" s="945"/>
      <c r="D4" s="945"/>
      <c r="E4" s="945"/>
      <c r="F4" s="945"/>
      <c r="G4" s="946"/>
      <c r="H4" s="952"/>
      <c r="I4" s="935" t="s">
        <v>12</v>
      </c>
      <c r="J4" s="936" t="s">
        <v>13</v>
      </c>
      <c r="K4" s="936"/>
      <c r="L4" s="936"/>
      <c r="M4" s="954"/>
      <c r="N4" s="937" t="s">
        <v>14</v>
      </c>
      <c r="O4" s="937"/>
      <c r="P4" s="937"/>
      <c r="Q4" s="937"/>
      <c r="R4" s="9"/>
      <c r="S4" s="9"/>
      <c r="Y4" s="7"/>
      <c r="Z4" s="7"/>
    </row>
    <row r="5" spans="1:26" s="6" customFormat="1" ht="12.75" customHeight="1">
      <c r="A5" s="943"/>
      <c r="B5" s="944"/>
      <c r="C5" s="938" t="s">
        <v>15</v>
      </c>
      <c r="D5" s="940" t="s">
        <v>16</v>
      </c>
      <c r="E5" s="941" t="s">
        <v>17</v>
      </c>
      <c r="F5" s="941"/>
      <c r="G5" s="946"/>
      <c r="H5" s="952"/>
      <c r="I5" s="935"/>
      <c r="J5" s="950" t="s">
        <v>18</v>
      </c>
      <c r="K5" s="935" t="s">
        <v>19</v>
      </c>
      <c r="L5" s="935" t="s">
        <v>20</v>
      </c>
      <c r="M5" s="954"/>
      <c r="N5" s="937"/>
      <c r="O5" s="937"/>
      <c r="P5" s="937"/>
      <c r="Q5" s="937"/>
      <c r="R5" s="9"/>
      <c r="S5" s="9"/>
      <c r="Y5" s="7"/>
      <c r="Z5" s="7"/>
    </row>
    <row r="6" spans="1:26" s="6" customFormat="1" ht="15.75">
      <c r="A6" s="943"/>
      <c r="B6" s="944"/>
      <c r="C6" s="938"/>
      <c r="D6" s="940"/>
      <c r="E6" s="941"/>
      <c r="F6" s="941"/>
      <c r="G6" s="946"/>
      <c r="H6" s="952"/>
      <c r="I6" s="935"/>
      <c r="J6" s="950"/>
      <c r="K6" s="935"/>
      <c r="L6" s="935"/>
      <c r="M6" s="954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943"/>
      <c r="B7" s="944"/>
      <c r="C7" s="938"/>
      <c r="D7" s="940"/>
      <c r="E7" s="947" t="s">
        <v>23</v>
      </c>
      <c r="F7" s="948" t="s">
        <v>24</v>
      </c>
      <c r="G7" s="946"/>
      <c r="H7" s="952"/>
      <c r="I7" s="935"/>
      <c r="J7" s="950"/>
      <c r="K7" s="935"/>
      <c r="L7" s="935"/>
      <c r="M7" s="954"/>
      <c r="N7" s="949" t="s">
        <v>25</v>
      </c>
      <c r="O7" s="949"/>
      <c r="P7" s="949"/>
      <c r="Q7" s="949"/>
      <c r="Y7" s="7"/>
      <c r="Z7" s="7"/>
    </row>
    <row r="8" spans="1:26" s="6" customFormat="1" ht="15.75">
      <c r="A8" s="943"/>
      <c r="B8" s="944"/>
      <c r="C8" s="938"/>
      <c r="D8" s="940"/>
      <c r="E8" s="947"/>
      <c r="F8" s="948"/>
      <c r="G8" s="946"/>
      <c r="H8" s="952"/>
      <c r="I8" s="935"/>
      <c r="J8" s="950"/>
      <c r="K8" s="935"/>
      <c r="L8" s="935"/>
      <c r="M8" s="954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.7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939" t="s">
        <v>26</v>
      </c>
      <c r="B10" s="939"/>
      <c r="C10" s="939"/>
      <c r="D10" s="939"/>
      <c r="E10" s="939"/>
      <c r="F10" s="939"/>
      <c r="G10" s="939"/>
      <c r="H10" s="939"/>
      <c r="I10" s="939"/>
      <c r="J10" s="939"/>
      <c r="K10" s="939"/>
      <c r="L10" s="939"/>
      <c r="M10" s="939"/>
      <c r="N10" s="939"/>
      <c r="O10" s="939"/>
      <c r="P10" s="939"/>
      <c r="Q10" s="939"/>
      <c r="Y10" s="7"/>
      <c r="Z10" s="7"/>
    </row>
    <row r="11" spans="1:26" s="6" customFormat="1" ht="17.25" customHeight="1">
      <c r="A11" s="928" t="s">
        <v>27</v>
      </c>
      <c r="B11" s="928"/>
      <c r="C11" s="928"/>
      <c r="D11" s="928"/>
      <c r="E11" s="928"/>
      <c r="F11" s="928"/>
      <c r="G11" s="928"/>
      <c r="H11" s="928"/>
      <c r="I11" s="928"/>
      <c r="J11" s="928"/>
      <c r="K11" s="928"/>
      <c r="L11" s="928"/>
      <c r="M11" s="928"/>
      <c r="N11" s="928"/>
      <c r="O11" s="928"/>
      <c r="P11" s="928"/>
      <c r="Q11" s="928"/>
      <c r="S11" s="7"/>
      <c r="T11" s="7"/>
      <c r="U11" s="7"/>
      <c r="V11" s="7"/>
      <c r="Y11" s="7"/>
      <c r="Z11" s="7"/>
    </row>
    <row r="12" spans="1:26" s="6" customFormat="1" ht="17.25" customHeight="1">
      <c r="A12" s="928" t="s">
        <v>28</v>
      </c>
      <c r="B12" s="928"/>
      <c r="C12" s="928"/>
      <c r="D12" s="928"/>
      <c r="E12" s="928"/>
      <c r="F12" s="928"/>
      <c r="G12" s="928"/>
      <c r="H12" s="928"/>
      <c r="I12" s="928"/>
      <c r="J12" s="928"/>
      <c r="K12" s="928"/>
      <c r="L12" s="928"/>
      <c r="M12" s="928"/>
      <c r="N12" s="928"/>
      <c r="O12" s="928"/>
      <c r="P12" s="928"/>
      <c r="Q12" s="928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928"/>
      <c r="D17" s="928"/>
      <c r="E17" s="928"/>
      <c r="F17" s="928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928" t="s">
        <v>42</v>
      </c>
      <c r="B18" s="928"/>
      <c r="C18" s="928"/>
      <c r="D18" s="928"/>
      <c r="E18" s="928"/>
      <c r="F18" s="928"/>
      <c r="G18" s="928"/>
      <c r="H18" s="928"/>
      <c r="I18" s="928"/>
      <c r="J18" s="928"/>
      <c r="K18" s="928"/>
      <c r="L18" s="928"/>
      <c r="M18" s="928"/>
      <c r="N18" s="928"/>
      <c r="O18" s="928"/>
      <c r="P18" s="928"/>
      <c r="Q18" s="928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928"/>
      <c r="D22" s="928"/>
      <c r="E22" s="928"/>
      <c r="F22" s="928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932" t="s">
        <v>51</v>
      </c>
      <c r="B23" s="932"/>
      <c r="C23" s="928"/>
      <c r="D23" s="928"/>
      <c r="E23" s="928"/>
      <c r="F23" s="928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933" t="s">
        <v>57</v>
      </c>
      <c r="B25" s="933"/>
      <c r="C25" s="933"/>
      <c r="D25" s="933"/>
      <c r="E25" s="933"/>
      <c r="F25" s="933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927"/>
      <c r="O26" s="927"/>
      <c r="P26" s="927"/>
      <c r="Q26" s="927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927"/>
      <c r="O27" s="927"/>
      <c r="P27" s="927"/>
      <c r="Q27" s="927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928" t="s">
        <v>49</v>
      </c>
      <c r="B29" s="928"/>
      <c r="C29" s="928"/>
      <c r="D29" s="928"/>
      <c r="E29" s="928"/>
      <c r="F29" s="928"/>
      <c r="G29" s="928"/>
      <c r="H29" s="928"/>
      <c r="I29" s="928"/>
      <c r="J29" s="928"/>
      <c r="K29" s="928"/>
      <c r="L29" s="928"/>
      <c r="M29" s="928"/>
      <c r="N29" s="928"/>
      <c r="O29" s="928"/>
      <c r="P29" s="928"/>
      <c r="Q29" s="928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928"/>
      <c r="B33" s="928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929" t="s">
        <v>65</v>
      </c>
      <c r="B34" s="929"/>
      <c r="C34" s="929"/>
      <c r="D34" s="929"/>
      <c r="E34" s="929"/>
      <c r="F34" s="929"/>
      <c r="G34" s="929"/>
      <c r="H34" s="929"/>
      <c r="I34" s="929"/>
      <c r="J34" s="929"/>
      <c r="K34" s="929"/>
      <c r="L34" s="929"/>
      <c r="M34" s="929"/>
      <c r="N34" s="929"/>
      <c r="O34" s="929"/>
      <c r="P34" s="929"/>
      <c r="Q34" s="929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930" t="s">
        <v>72</v>
      </c>
      <c r="B39" s="930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931"/>
      <c r="B40" s="931"/>
      <c r="C40" s="931"/>
      <c r="D40" s="931"/>
      <c r="E40" s="931"/>
      <c r="F40" s="931"/>
      <c r="G40" s="931"/>
      <c r="H40" s="931"/>
      <c r="I40" s="931"/>
      <c r="J40" s="931"/>
      <c r="K40" s="931"/>
      <c r="L40" s="931"/>
      <c r="M40" s="931"/>
      <c r="N40" s="931"/>
      <c r="O40" s="931"/>
      <c r="P40" s="931"/>
      <c r="Q40" s="931"/>
      <c r="Y40" s="7"/>
      <c r="Z40" s="7"/>
    </row>
    <row r="41" spans="1:26" s="6" customFormat="1" ht="18" customHeight="1">
      <c r="A41" s="919" t="s">
        <v>73</v>
      </c>
      <c r="B41" s="919"/>
      <c r="C41" s="919"/>
      <c r="D41" s="919"/>
      <c r="E41" s="919"/>
      <c r="F41" s="919"/>
      <c r="G41" s="919"/>
      <c r="H41" s="919"/>
      <c r="I41" s="919"/>
      <c r="J41" s="919"/>
      <c r="K41" s="919"/>
      <c r="L41" s="919"/>
      <c r="M41" s="919"/>
      <c r="N41" s="919"/>
      <c r="O41" s="919"/>
      <c r="P41" s="919"/>
      <c r="Q41" s="919"/>
      <c r="Y41" s="7"/>
      <c r="Z41" s="7"/>
    </row>
    <row r="42" spans="1:26" s="6" customFormat="1" ht="18" customHeight="1">
      <c r="A42" s="914" t="s">
        <v>74</v>
      </c>
      <c r="B42" s="914"/>
      <c r="C42" s="914"/>
      <c r="D42" s="914"/>
      <c r="E42" s="914"/>
      <c r="F42" s="914"/>
      <c r="G42" s="914"/>
      <c r="H42" s="914"/>
      <c r="I42" s="914"/>
      <c r="J42" s="914"/>
      <c r="K42" s="914"/>
      <c r="L42" s="914"/>
      <c r="M42" s="914"/>
      <c r="N42" s="914"/>
      <c r="O42" s="914"/>
      <c r="P42" s="914"/>
      <c r="Q42" s="914"/>
      <c r="Y42" s="7"/>
      <c r="Z42" s="7"/>
    </row>
    <row r="43" spans="1:26" s="6" customFormat="1" ht="18" customHeight="1">
      <c r="A43" s="920" t="s">
        <v>75</v>
      </c>
      <c r="B43" s="920"/>
      <c r="C43" s="920"/>
      <c r="D43" s="920"/>
      <c r="E43" s="920"/>
      <c r="F43" s="920"/>
      <c r="G43" s="920"/>
      <c r="H43" s="920"/>
      <c r="I43" s="920"/>
      <c r="J43" s="920"/>
      <c r="K43" s="920"/>
      <c r="L43" s="920"/>
      <c r="M43" s="920"/>
      <c r="N43" s="920"/>
      <c r="O43" s="920"/>
      <c r="P43" s="920"/>
      <c r="Q43" s="920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925" t="s">
        <v>101</v>
      </c>
      <c r="B55" s="925"/>
      <c r="C55" s="925"/>
      <c r="D55" s="925"/>
      <c r="E55" s="925"/>
      <c r="F55" s="925"/>
      <c r="G55" s="925"/>
      <c r="H55" s="925"/>
      <c r="I55" s="925"/>
      <c r="J55" s="925"/>
      <c r="K55" s="925"/>
      <c r="L55" s="925"/>
      <c r="M55" s="925"/>
      <c r="N55" s="925"/>
      <c r="O55" s="925"/>
      <c r="P55" s="925"/>
      <c r="Q55" s="925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926" t="s">
        <v>102</v>
      </c>
      <c r="B56" s="926"/>
      <c r="C56" s="926"/>
      <c r="D56" s="926"/>
      <c r="E56" s="926"/>
      <c r="F56" s="926"/>
      <c r="G56" s="926"/>
      <c r="H56" s="926"/>
      <c r="I56" s="926"/>
      <c r="J56" s="926"/>
      <c r="K56" s="926"/>
      <c r="L56" s="926"/>
      <c r="M56" s="926"/>
      <c r="N56" s="926"/>
      <c r="O56" s="926"/>
      <c r="P56" s="926"/>
      <c r="Q56" s="926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914" t="s">
        <v>115</v>
      </c>
      <c r="B63" s="914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913" t="s">
        <v>120</v>
      </c>
      <c r="B70" s="913"/>
      <c r="C70" s="913"/>
      <c r="D70" s="913"/>
      <c r="E70" s="913"/>
      <c r="F70" s="913"/>
      <c r="G70" s="913"/>
      <c r="H70" s="913"/>
      <c r="I70" s="913"/>
      <c r="J70" s="913"/>
      <c r="K70" s="913"/>
      <c r="L70" s="913"/>
      <c r="M70" s="913"/>
      <c r="N70" s="913"/>
      <c r="O70" s="913"/>
      <c r="P70" s="913"/>
      <c r="Q70" s="913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914"/>
      <c r="B77" s="914"/>
      <c r="C77" s="914"/>
      <c r="D77" s="914"/>
      <c r="E77" s="914"/>
      <c r="F77" s="914"/>
      <c r="G77" s="914"/>
      <c r="H77" s="914"/>
      <c r="I77" s="914"/>
      <c r="J77" s="914"/>
      <c r="K77" s="914"/>
      <c r="L77" s="914"/>
      <c r="M77" s="914"/>
      <c r="N77" s="914"/>
      <c r="O77" s="914"/>
      <c r="P77" s="914"/>
      <c r="Q77" s="914"/>
      <c r="Y77" s="7"/>
      <c r="Z77" s="7"/>
    </row>
    <row r="78" spans="1:26" s="6" customFormat="1" ht="18" customHeight="1">
      <c r="A78" s="915"/>
      <c r="B78" s="915"/>
      <c r="C78" s="915"/>
      <c r="D78" s="915"/>
      <c r="E78" s="915"/>
      <c r="F78" s="915"/>
      <c r="G78" s="915"/>
      <c r="H78" s="915"/>
      <c r="I78" s="915"/>
      <c r="J78" s="915"/>
      <c r="K78" s="915"/>
      <c r="L78" s="915"/>
      <c r="M78" s="915"/>
      <c r="N78" s="915"/>
      <c r="O78" s="915"/>
      <c r="P78" s="915"/>
      <c r="Q78" s="915"/>
      <c r="Y78" s="7"/>
      <c r="Z78" s="7"/>
    </row>
    <row r="79" spans="1:26" s="6" customFormat="1" ht="19.5" customHeight="1">
      <c r="A79" s="921" t="s">
        <v>130</v>
      </c>
      <c r="B79" s="921"/>
      <c r="C79" s="921"/>
      <c r="D79" s="921"/>
      <c r="E79" s="921"/>
      <c r="F79" s="921"/>
      <c r="G79" s="921"/>
      <c r="H79" s="921"/>
      <c r="I79" s="921"/>
      <c r="J79" s="921"/>
      <c r="K79" s="921"/>
      <c r="L79" s="921"/>
      <c r="M79" s="921"/>
      <c r="N79" s="921"/>
      <c r="O79" s="921"/>
      <c r="P79" s="921"/>
      <c r="Q79" s="921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922" t="s">
        <v>136</v>
      </c>
      <c r="B82" s="922"/>
      <c r="C82" s="922"/>
      <c r="D82" s="922"/>
      <c r="E82" s="922"/>
      <c r="F82" s="922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923"/>
      <c r="B83" s="923"/>
      <c r="C83" s="923"/>
      <c r="D83" s="923"/>
      <c r="E83" s="923"/>
      <c r="F83" s="923"/>
      <c r="G83" s="923"/>
      <c r="H83" s="923"/>
      <c r="I83" s="923"/>
      <c r="J83" s="923"/>
      <c r="K83" s="923"/>
      <c r="L83" s="923"/>
      <c r="M83" s="923"/>
      <c r="N83" s="923"/>
      <c r="O83" s="923"/>
      <c r="P83" s="923"/>
      <c r="Q83" s="923"/>
      <c r="Y83" s="7"/>
      <c r="Z83" s="7"/>
    </row>
    <row r="84" spans="1:26" s="6" customFormat="1" ht="21" customHeight="1">
      <c r="A84" s="921" t="s">
        <v>137</v>
      </c>
      <c r="B84" s="921"/>
      <c r="C84" s="921"/>
      <c r="D84" s="921"/>
      <c r="E84" s="921"/>
      <c r="F84" s="921"/>
      <c r="G84" s="921"/>
      <c r="H84" s="921"/>
      <c r="I84" s="921"/>
      <c r="J84" s="921"/>
      <c r="K84" s="921"/>
      <c r="L84" s="921"/>
      <c r="M84" s="921"/>
      <c r="N84" s="921"/>
      <c r="O84" s="921"/>
      <c r="P84" s="921"/>
      <c r="Q84" s="921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924" t="s">
        <v>136</v>
      </c>
      <c r="B86" s="924"/>
      <c r="C86" s="924"/>
      <c r="D86" s="924"/>
      <c r="E86" s="924"/>
      <c r="F86" s="924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922"/>
      <c r="B87" s="922"/>
      <c r="C87" s="922"/>
      <c r="D87" s="922"/>
      <c r="E87" s="922"/>
      <c r="F87" s="922"/>
      <c r="G87" s="922"/>
      <c r="H87" s="922"/>
      <c r="I87" s="922"/>
      <c r="J87" s="922"/>
      <c r="K87" s="922"/>
      <c r="L87" s="922"/>
      <c r="M87" s="922"/>
      <c r="N87" s="922"/>
      <c r="O87" s="922"/>
      <c r="P87" s="922"/>
      <c r="Q87" s="922"/>
      <c r="Y87" s="7"/>
      <c r="Z87" s="7"/>
    </row>
    <row r="88" spans="1:26" s="6" customFormat="1" ht="21" customHeight="1">
      <c r="A88" s="916" t="s">
        <v>140</v>
      </c>
      <c r="B88" s="916"/>
      <c r="C88" s="916"/>
      <c r="D88" s="916"/>
      <c r="E88" s="916"/>
      <c r="F88" s="916"/>
      <c r="G88" s="916"/>
      <c r="H88" s="916"/>
      <c r="I88" s="916"/>
      <c r="J88" s="916"/>
      <c r="K88" s="916"/>
      <c r="L88" s="916"/>
      <c r="M88" s="916"/>
      <c r="N88" s="916"/>
      <c r="O88" s="916"/>
      <c r="P88" s="916"/>
      <c r="Q88" s="916"/>
      <c r="Y88" s="7"/>
      <c r="Z88" s="7"/>
    </row>
    <row r="89" spans="1:26" s="6" customFormat="1" ht="23.25" customHeight="1">
      <c r="A89" s="917" t="s">
        <v>141</v>
      </c>
      <c r="B89" s="917"/>
      <c r="C89" s="917"/>
      <c r="D89" s="917"/>
      <c r="E89" s="917"/>
      <c r="F89" s="917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918" t="s">
        <v>142</v>
      </c>
      <c r="B90" s="918"/>
      <c r="C90" s="918"/>
      <c r="D90" s="918"/>
      <c r="E90" s="918"/>
      <c r="F90" s="918"/>
      <c r="G90" s="918"/>
      <c r="H90" s="918"/>
      <c r="I90" s="918"/>
      <c r="J90" s="918"/>
      <c r="K90" s="918"/>
      <c r="L90" s="918"/>
      <c r="M90" s="918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.75">
      <c r="A91" s="912" t="s">
        <v>143</v>
      </c>
      <c r="B91" s="912"/>
      <c r="C91" s="912"/>
      <c r="D91" s="912"/>
      <c r="E91" s="912"/>
      <c r="F91" s="912"/>
      <c r="G91" s="912"/>
      <c r="H91" s="912"/>
      <c r="I91" s="912"/>
      <c r="J91" s="912"/>
      <c r="K91" s="912"/>
      <c r="L91" s="912"/>
      <c r="M91" s="912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.75">
      <c r="A92" s="912" t="s">
        <v>145</v>
      </c>
      <c r="B92" s="912"/>
      <c r="C92" s="912"/>
      <c r="D92" s="912"/>
      <c r="E92" s="912"/>
      <c r="F92" s="912"/>
      <c r="G92" s="912"/>
      <c r="H92" s="912"/>
      <c r="I92" s="912"/>
      <c r="J92" s="912"/>
      <c r="K92" s="912"/>
      <c r="L92" s="912"/>
      <c r="M92" s="912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.75">
      <c r="A93" s="912" t="s">
        <v>148</v>
      </c>
      <c r="B93" s="912"/>
      <c r="C93" s="912"/>
      <c r="D93" s="912"/>
      <c r="E93" s="912"/>
      <c r="F93" s="912"/>
      <c r="G93" s="912"/>
      <c r="H93" s="912"/>
      <c r="I93" s="912"/>
      <c r="J93" s="912"/>
      <c r="K93" s="912"/>
      <c r="L93" s="912"/>
      <c r="M93" s="912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.75">
      <c r="A94" s="909" t="s">
        <v>150</v>
      </c>
      <c r="B94" s="909"/>
      <c r="C94" s="909"/>
      <c r="D94" s="909"/>
      <c r="E94" s="909"/>
      <c r="F94" s="909"/>
      <c r="G94" s="909"/>
      <c r="H94" s="909"/>
      <c r="I94" s="909"/>
      <c r="J94" s="909"/>
      <c r="K94" s="909"/>
      <c r="L94" s="909"/>
      <c r="M94" s="909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910">
        <f>G17+G39+G54+G62</f>
        <v>60</v>
      </c>
      <c r="O95" s="910"/>
      <c r="P95" s="910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911" t="s">
        <v>155</v>
      </c>
      <c r="I99" s="911"/>
      <c r="J99" s="911"/>
      <c r="K99" s="911"/>
      <c r="L99" s="911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911" t="s">
        <v>157</v>
      </c>
      <c r="I100" s="911"/>
      <c r="J100" s="911"/>
      <c r="K100" s="911"/>
      <c r="L100" s="911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911" t="s">
        <v>159</v>
      </c>
      <c r="I101" s="911"/>
      <c r="J101" s="911"/>
      <c r="K101" s="911"/>
      <c r="L101" s="911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911" t="s">
        <v>161</v>
      </c>
      <c r="I102" s="911"/>
      <c r="J102" s="911"/>
      <c r="K102" s="911"/>
      <c r="L102" s="911"/>
      <c r="M102" s="472"/>
      <c r="N102" s="472"/>
      <c r="O102" s="472"/>
      <c r="P102" s="472"/>
      <c r="Q102" s="478"/>
      <c r="Y102" s="7"/>
      <c r="Z102" s="7"/>
    </row>
    <row r="103" spans="1:26" s="6" customFormat="1" ht="15.7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.75">
      <c r="Y104" s="7"/>
      <c r="Z104" s="7"/>
    </row>
    <row r="105" spans="1:26" s="6" customFormat="1" ht="15.75">
      <c r="A105" s="1"/>
      <c r="Y105" s="7"/>
      <c r="Z105" s="7"/>
    </row>
    <row r="106" spans="1:26" s="6" customFormat="1" ht="15.75">
      <c r="A106" s="1"/>
      <c r="Y106" s="7"/>
      <c r="Z106" s="7"/>
    </row>
    <row r="107" spans="1:26" s="6" customFormat="1" ht="15.75" customHeight="1">
      <c r="A107" s="480"/>
      <c r="B107" s="908"/>
      <c r="C107" s="908"/>
      <c r="D107" s="908"/>
      <c r="E107" s="908"/>
      <c r="F107" s="908"/>
      <c r="G107" s="908"/>
      <c r="H107" s="908"/>
      <c r="I107" s="908"/>
      <c r="J107" s="908"/>
      <c r="K107" s="908"/>
      <c r="L107" s="908"/>
      <c r="M107" s="908"/>
      <c r="N107" s="908"/>
      <c r="O107" s="908"/>
      <c r="P107" s="908"/>
      <c r="Q107" s="908"/>
      <c r="Y107" s="7"/>
      <c r="Z107" s="7"/>
    </row>
    <row r="108" spans="1:26" s="6" customFormat="1" ht="15.7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.7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.7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.7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.7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.7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.7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.7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.7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.7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.7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.7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.7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.7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.7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.7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.7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.7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.7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.7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.7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.7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.7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.7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.7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.7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.7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.7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.7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.7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.7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.7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.7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.7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.7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.7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.7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.7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.75">
      <c r="R205" s="488"/>
    </row>
    <row r="206" ht="15.75">
      <c r="R206" s="488"/>
    </row>
    <row r="207" ht="15.75">
      <c r="R207" s="488"/>
    </row>
    <row r="208" ht="15.75">
      <c r="R208" s="488"/>
    </row>
    <row r="209" ht="15.75">
      <c r="R209" s="488"/>
    </row>
    <row r="210" ht="15.75">
      <c r="R210" s="488"/>
    </row>
    <row r="211" ht="15.75">
      <c r="R211" s="488"/>
    </row>
    <row r="212" ht="15.75">
      <c r="R212" s="488"/>
    </row>
    <row r="213" ht="15.75">
      <c r="R213" s="488"/>
    </row>
    <row r="214" ht="15.75">
      <c r="R214" s="488"/>
    </row>
    <row r="215" ht="15.75">
      <c r="R215" s="488"/>
    </row>
    <row r="216" ht="15.75">
      <c r="R216" s="488"/>
    </row>
    <row r="218" ht="15.75">
      <c r="R218" s="497"/>
    </row>
    <row r="219" spans="18:25" ht="15.75">
      <c r="R219" s="481"/>
      <c r="S219" s="481"/>
      <c r="T219" s="481"/>
      <c r="U219" s="481"/>
      <c r="V219" s="481"/>
      <c r="W219" s="481"/>
      <c r="X219" s="481"/>
      <c r="Y219" s="498"/>
    </row>
    <row r="220" spans="18:25" ht="15.75">
      <c r="R220" s="3"/>
      <c r="S220" s="3"/>
      <c r="T220" s="3"/>
      <c r="U220" s="3"/>
      <c r="V220" s="3"/>
      <c r="W220" s="3"/>
      <c r="X220" s="3"/>
      <c r="Y220" s="499"/>
    </row>
    <row r="221" spans="18:25" ht="15.75">
      <c r="R221" s="3"/>
      <c r="S221" s="3"/>
      <c r="T221" s="3"/>
      <c r="U221" s="3"/>
      <c r="V221" s="3"/>
      <c r="W221" s="3"/>
      <c r="X221" s="3"/>
      <c r="Y221" s="499"/>
    </row>
    <row r="222" spans="18:25" ht="15.7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J5:J8"/>
    <mergeCell ref="K5:K8"/>
    <mergeCell ref="N2:Q2"/>
    <mergeCell ref="H3:H8"/>
    <mergeCell ref="I3:L3"/>
    <mergeCell ref="M3:M8"/>
    <mergeCell ref="A1:Q1"/>
    <mergeCell ref="A2:A8"/>
    <mergeCell ref="B2:B8"/>
    <mergeCell ref="C2:F4"/>
    <mergeCell ref="G2:G8"/>
    <mergeCell ref="H2:M2"/>
    <mergeCell ref="L5:L8"/>
    <mergeCell ref="E7:E8"/>
    <mergeCell ref="F7:F8"/>
    <mergeCell ref="N7:Q7"/>
    <mergeCell ref="A12:Q12"/>
    <mergeCell ref="N3:P3"/>
    <mergeCell ref="I4:I8"/>
    <mergeCell ref="J4:L4"/>
    <mergeCell ref="N4:Q5"/>
    <mergeCell ref="C5:C8"/>
    <mergeCell ref="A10:Q10"/>
    <mergeCell ref="A11:Q11"/>
    <mergeCell ref="D5:D8"/>
    <mergeCell ref="E5:F6"/>
    <mergeCell ref="A33:B33"/>
    <mergeCell ref="C17:F17"/>
    <mergeCell ref="A18:Q18"/>
    <mergeCell ref="C22:F22"/>
    <mergeCell ref="A23:B23"/>
    <mergeCell ref="C23:F23"/>
    <mergeCell ref="A25:F25"/>
    <mergeCell ref="N26:N27"/>
    <mergeCell ref="A55:Q55"/>
    <mergeCell ref="A56:Q56"/>
    <mergeCell ref="A63:Q63"/>
    <mergeCell ref="O26:O27"/>
    <mergeCell ref="P26:P27"/>
    <mergeCell ref="Q26:Q27"/>
    <mergeCell ref="A29:Q29"/>
    <mergeCell ref="A34:Q34"/>
    <mergeCell ref="A39:B39"/>
    <mergeCell ref="A40:Q40"/>
    <mergeCell ref="A41:Q41"/>
    <mergeCell ref="A42:Q42"/>
    <mergeCell ref="A43:Q43"/>
    <mergeCell ref="A93:M93"/>
    <mergeCell ref="A79:Q79"/>
    <mergeCell ref="A82:F82"/>
    <mergeCell ref="A83:Q83"/>
    <mergeCell ref="A84:Q84"/>
    <mergeCell ref="A86:F86"/>
    <mergeCell ref="A87:Q87"/>
    <mergeCell ref="A92:M92"/>
    <mergeCell ref="A70:Q70"/>
    <mergeCell ref="A77:Q77"/>
    <mergeCell ref="A78:Q78"/>
    <mergeCell ref="A88:Q88"/>
    <mergeCell ref="A89:F89"/>
    <mergeCell ref="A90:M90"/>
    <mergeCell ref="A91:M91"/>
    <mergeCell ref="B107:Q107"/>
    <mergeCell ref="A94:M94"/>
    <mergeCell ref="N95:P95"/>
    <mergeCell ref="H99:L99"/>
    <mergeCell ref="H100:L100"/>
    <mergeCell ref="H101:L101"/>
    <mergeCell ref="H102:L102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view="pageBreakPreview" zoomScale="110" zoomScaleNormal="50" zoomScaleSheetLayoutView="110" zoomScalePageLayoutView="0" workbookViewId="0" topLeftCell="A7">
      <selection activeCell="L6" sqref="L6"/>
    </sheetView>
  </sheetViews>
  <sheetFormatPr defaultColWidth="3.25390625" defaultRowHeight="12.75"/>
  <cols>
    <col min="1" max="1" width="12.75390625" style="500" customWidth="1"/>
    <col min="2" max="9" width="5.25390625" style="500" customWidth="1"/>
    <col min="10" max="11" width="6.75390625" style="500" customWidth="1"/>
    <col min="12" max="12" width="6.375" style="500" customWidth="1"/>
    <col min="13" max="13" width="7.25390625" style="500" customWidth="1"/>
    <col min="14" max="53" width="5.25390625" style="500" customWidth="1"/>
    <col min="54" max="56" width="3.25390625" style="500" customWidth="1"/>
    <col min="57" max="57" width="5.875" style="500" customWidth="1"/>
    <col min="58" max="16384" width="3.25390625" style="500" customWidth="1"/>
  </cols>
  <sheetData>
    <row r="1" spans="1:57" ht="22.5">
      <c r="A1" s="1112"/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  <c r="N1" s="1112"/>
      <c r="O1" s="1112"/>
      <c r="P1" s="1113" t="s">
        <v>162</v>
      </c>
      <c r="Q1" s="1113"/>
      <c r="R1" s="1113"/>
      <c r="S1" s="1113"/>
      <c r="T1" s="1113"/>
      <c r="U1" s="1113"/>
      <c r="V1" s="1113"/>
      <c r="W1" s="1113"/>
      <c r="X1" s="1113"/>
      <c r="Y1" s="1113"/>
      <c r="Z1" s="1113"/>
      <c r="AA1" s="1113"/>
      <c r="AB1" s="1113"/>
      <c r="AC1" s="1113"/>
      <c r="AD1" s="1113"/>
      <c r="AE1" s="1113"/>
      <c r="AF1" s="1113"/>
      <c r="AG1" s="1113"/>
      <c r="AH1" s="1113"/>
      <c r="AI1" s="1113"/>
      <c r="AJ1" s="1113"/>
      <c r="AK1" s="1113"/>
      <c r="AL1" s="1113"/>
      <c r="AM1" s="1113"/>
      <c r="AN1" s="1113"/>
      <c r="AO1" s="1114"/>
      <c r="AP1" s="1114"/>
      <c r="AQ1" s="1114"/>
      <c r="AR1" s="1114"/>
      <c r="AS1" s="1114"/>
      <c r="AT1" s="1114"/>
      <c r="AU1" s="1114"/>
      <c r="AV1" s="1114"/>
      <c r="AW1" s="1114"/>
      <c r="AX1" s="1114"/>
      <c r="AY1" s="1114"/>
      <c r="AZ1" s="1114"/>
      <c r="BA1" s="1114"/>
      <c r="BB1" s="1114"/>
      <c r="BC1" s="1114"/>
      <c r="BD1" s="1114"/>
      <c r="BE1" s="1114"/>
    </row>
    <row r="2" spans="1:57" ht="20.25" customHeight="1">
      <c r="A2" s="1105" t="s">
        <v>163</v>
      </c>
      <c r="B2" s="1105"/>
      <c r="C2" s="1105"/>
      <c r="D2" s="1105"/>
      <c r="E2" s="1105"/>
      <c r="F2" s="1105"/>
      <c r="G2" s="1105"/>
      <c r="H2" s="1105"/>
      <c r="I2" s="1105"/>
      <c r="J2" s="1105"/>
      <c r="K2" s="1105"/>
      <c r="L2" s="1105"/>
      <c r="M2" s="1105"/>
      <c r="N2" s="1105"/>
      <c r="O2" s="1105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114"/>
      <c r="AP2" s="1114"/>
      <c r="AQ2" s="1114"/>
      <c r="AR2" s="1114"/>
      <c r="AS2" s="1114"/>
      <c r="AT2" s="1114"/>
      <c r="AU2" s="1114"/>
      <c r="AV2" s="1114"/>
      <c r="AW2" s="1114"/>
      <c r="AX2" s="1114"/>
      <c r="AY2" s="1114"/>
      <c r="AZ2" s="1114"/>
      <c r="BA2" s="1114"/>
      <c r="BB2" s="1114"/>
      <c r="BC2" s="1114"/>
      <c r="BD2" s="1114"/>
      <c r="BE2" s="1114"/>
    </row>
    <row r="3" spans="1:57" ht="23.25" customHeight="1">
      <c r="A3" s="1105" t="s">
        <v>164</v>
      </c>
      <c r="B3" s="1105"/>
      <c r="C3" s="1105"/>
      <c r="D3" s="1105"/>
      <c r="E3" s="1105"/>
      <c r="F3" s="1105"/>
      <c r="G3" s="1105"/>
      <c r="H3" s="1105"/>
      <c r="I3" s="1105"/>
      <c r="J3" s="1105"/>
      <c r="K3" s="1105"/>
      <c r="L3" s="1105"/>
      <c r="M3" s="1105"/>
      <c r="N3" s="1105"/>
      <c r="O3" s="1105"/>
      <c r="P3" s="1115" t="s">
        <v>165</v>
      </c>
      <c r="Q3" s="1115"/>
      <c r="R3" s="1115"/>
      <c r="S3" s="1115"/>
      <c r="T3" s="1115"/>
      <c r="U3" s="1115"/>
      <c r="V3" s="1115"/>
      <c r="W3" s="1115"/>
      <c r="X3" s="1115"/>
      <c r="Y3" s="1115"/>
      <c r="Z3" s="1115"/>
      <c r="AA3" s="1115"/>
      <c r="AB3" s="1115"/>
      <c r="AC3" s="1115"/>
      <c r="AD3" s="1115"/>
      <c r="AE3" s="1115"/>
      <c r="AF3" s="1115"/>
      <c r="AG3" s="1115"/>
      <c r="AH3" s="1115"/>
      <c r="AI3" s="1115"/>
      <c r="AJ3" s="1115"/>
      <c r="AK3" s="1115"/>
      <c r="AL3" s="1115"/>
      <c r="AM3" s="1115"/>
      <c r="AN3" s="1115"/>
      <c r="AO3" s="1114"/>
      <c r="AP3" s="1114"/>
      <c r="AQ3" s="1114"/>
      <c r="AR3" s="1114"/>
      <c r="AS3" s="1114"/>
      <c r="AT3" s="1114"/>
      <c r="AU3" s="1114"/>
      <c r="AV3" s="1114"/>
      <c r="AW3" s="1114"/>
      <c r="AX3" s="1114"/>
      <c r="AY3" s="1114"/>
      <c r="AZ3" s="1114"/>
      <c r="BA3" s="1114"/>
      <c r="BB3" s="1114"/>
      <c r="BC3" s="1114"/>
      <c r="BD3" s="1114"/>
      <c r="BE3" s="1114"/>
    </row>
    <row r="4" spans="1:57" s="505" customFormat="1" ht="23.25">
      <c r="A4" s="1105" t="s">
        <v>255</v>
      </c>
      <c r="B4" s="1105"/>
      <c r="C4" s="1105"/>
      <c r="D4" s="1105"/>
      <c r="E4" s="1105"/>
      <c r="F4" s="1105"/>
      <c r="G4" s="1105"/>
      <c r="H4" s="1105"/>
      <c r="I4" s="1105"/>
      <c r="J4" s="1105"/>
      <c r="K4" s="1105"/>
      <c r="L4" s="1105"/>
      <c r="M4" s="1105"/>
      <c r="N4" s="1105"/>
      <c r="O4" s="1105"/>
      <c r="P4" s="1106"/>
      <c r="Q4" s="1106"/>
      <c r="R4" s="1106"/>
      <c r="S4" s="1106"/>
      <c r="T4" s="1106"/>
      <c r="U4" s="1106"/>
      <c r="V4" s="1106"/>
      <c r="W4" s="1106"/>
      <c r="X4" s="1106"/>
      <c r="Y4" s="1106"/>
      <c r="Z4" s="1106"/>
      <c r="AA4" s="1106"/>
      <c r="AB4" s="1106"/>
      <c r="AC4" s="1106"/>
      <c r="AD4" s="1106"/>
      <c r="AE4" s="1106"/>
      <c r="AF4" s="1106"/>
      <c r="AG4" s="1106"/>
      <c r="AH4" s="1106"/>
      <c r="AI4" s="1106"/>
      <c r="AJ4" s="1106"/>
      <c r="AK4" s="1106"/>
      <c r="AL4" s="1106"/>
      <c r="AM4" s="1106"/>
      <c r="AN4" s="1106"/>
      <c r="AO4" s="1101"/>
      <c r="AP4" s="1101"/>
      <c r="AQ4" s="1101"/>
      <c r="AR4" s="1101"/>
      <c r="AS4" s="1101"/>
      <c r="AT4" s="1101"/>
      <c r="AU4" s="1101"/>
      <c r="AV4" s="1101"/>
      <c r="AW4" s="1101"/>
      <c r="AX4" s="1101"/>
      <c r="AY4" s="1101"/>
      <c r="AZ4" s="1101"/>
      <c r="BA4" s="1101"/>
      <c r="BB4" s="1101"/>
      <c r="BC4" s="1101"/>
      <c r="BD4" s="1101"/>
      <c r="BE4" s="1101"/>
    </row>
    <row r="5" spans="1:57" s="505" customFormat="1" ht="18.75" customHeight="1">
      <c r="A5" s="1107" t="s">
        <v>256</v>
      </c>
      <c r="B5" s="1107"/>
      <c r="C5" s="1107"/>
      <c r="D5" s="1107"/>
      <c r="E5" s="1107"/>
      <c r="F5" s="1107"/>
      <c r="G5" s="1107"/>
      <c r="H5" s="1107"/>
      <c r="I5" s="1107"/>
      <c r="J5" s="1107"/>
      <c r="K5" s="1107"/>
      <c r="L5" s="1107"/>
      <c r="M5" s="1107"/>
      <c r="N5" s="1107"/>
      <c r="O5" s="1107"/>
      <c r="P5" s="1108" t="s">
        <v>166</v>
      </c>
      <c r="Q5" s="1108"/>
      <c r="R5" s="1108"/>
      <c r="S5" s="1108"/>
      <c r="T5" s="1108"/>
      <c r="U5" s="1108"/>
      <c r="V5" s="1108"/>
      <c r="W5" s="1108"/>
      <c r="X5" s="1108"/>
      <c r="Y5" s="1108"/>
      <c r="Z5" s="1108"/>
      <c r="AA5" s="1108"/>
      <c r="AB5" s="1108"/>
      <c r="AC5" s="1108"/>
      <c r="AD5" s="1108"/>
      <c r="AE5" s="1108"/>
      <c r="AF5" s="1108"/>
      <c r="AG5" s="1108"/>
      <c r="AH5" s="1108"/>
      <c r="AI5" s="1108"/>
      <c r="AJ5" s="1108"/>
      <c r="AK5" s="1108"/>
      <c r="AL5" s="1108"/>
      <c r="AM5" s="1108"/>
      <c r="AN5" s="1108"/>
      <c r="AO5" s="1101" t="s">
        <v>299</v>
      </c>
      <c r="AP5" s="1101"/>
      <c r="AQ5" s="1101"/>
      <c r="AR5" s="1101"/>
      <c r="AS5" s="1101"/>
      <c r="AT5" s="1101"/>
      <c r="AU5" s="1101"/>
      <c r="AV5" s="1101"/>
      <c r="AW5" s="1101"/>
      <c r="AX5" s="1101"/>
      <c r="AY5" s="1101"/>
      <c r="AZ5" s="1101"/>
      <c r="BA5" s="1101"/>
      <c r="BB5" s="1101"/>
      <c r="BC5" s="1101"/>
      <c r="BD5" s="1101"/>
      <c r="BE5" s="1101"/>
    </row>
    <row r="6" spans="1:57" s="505" customFormat="1" ht="29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106" t="s">
        <v>257</v>
      </c>
      <c r="Q6" s="1106"/>
      <c r="R6" s="1106"/>
      <c r="S6" s="1106"/>
      <c r="T6" s="1106"/>
      <c r="U6" s="1106"/>
      <c r="V6" s="1106"/>
      <c r="W6" s="1106"/>
      <c r="X6" s="1106"/>
      <c r="Y6" s="1106"/>
      <c r="Z6" s="1106"/>
      <c r="AA6" s="1106"/>
      <c r="AB6" s="1106"/>
      <c r="AC6" s="1106"/>
      <c r="AD6" s="1106"/>
      <c r="AE6" s="1106"/>
      <c r="AF6" s="1106"/>
      <c r="AG6" s="1106"/>
      <c r="AH6" s="1106"/>
      <c r="AI6" s="1106"/>
      <c r="AJ6" s="1106"/>
      <c r="AK6" s="1106"/>
      <c r="AL6" s="1106"/>
      <c r="AM6" s="1106"/>
      <c r="AN6" s="1106"/>
      <c r="AO6" s="1101"/>
      <c r="AP6" s="1101"/>
      <c r="AQ6" s="1101"/>
      <c r="AR6" s="1101"/>
      <c r="AS6" s="1101"/>
      <c r="AT6" s="1101"/>
      <c r="AU6" s="1101"/>
      <c r="AV6" s="1101"/>
      <c r="AW6" s="1101"/>
      <c r="AX6" s="1101"/>
      <c r="AY6" s="1101"/>
      <c r="AZ6" s="1101"/>
      <c r="BA6" s="1101"/>
      <c r="BB6" s="1101"/>
      <c r="BC6" s="1101"/>
      <c r="BD6" s="1101"/>
      <c r="BE6" s="1101"/>
    </row>
    <row r="7" spans="1:57" s="505" customFormat="1" ht="30" customHeight="1">
      <c r="A7" s="1109" t="s">
        <v>167</v>
      </c>
      <c r="B7" s="1109"/>
      <c r="C7" s="1109"/>
      <c r="D7" s="1109"/>
      <c r="E7" s="1109"/>
      <c r="F7" s="1109"/>
      <c r="G7" s="1109"/>
      <c r="H7" s="1109"/>
      <c r="I7" s="1109"/>
      <c r="J7" s="1109"/>
      <c r="K7" s="1109"/>
      <c r="L7" s="1109"/>
      <c r="M7" s="1109"/>
      <c r="N7" s="1109"/>
      <c r="O7" s="1109"/>
      <c r="P7" s="1106" t="s">
        <v>240</v>
      </c>
      <c r="Q7" s="1106"/>
      <c r="R7" s="1106"/>
      <c r="S7" s="1106"/>
      <c r="T7" s="1106"/>
      <c r="U7" s="1106"/>
      <c r="V7" s="1106"/>
      <c r="W7" s="1106"/>
      <c r="X7" s="1106"/>
      <c r="Y7" s="1106"/>
      <c r="Z7" s="1106"/>
      <c r="AA7" s="1106"/>
      <c r="AB7" s="1106"/>
      <c r="AC7" s="1106"/>
      <c r="AD7" s="1106"/>
      <c r="AE7" s="1106"/>
      <c r="AF7" s="1106"/>
      <c r="AG7" s="1106"/>
      <c r="AH7" s="1106"/>
      <c r="AI7" s="1106"/>
      <c r="AJ7" s="1106"/>
      <c r="AK7" s="1106"/>
      <c r="AL7" s="1106"/>
      <c r="AM7" s="1106"/>
      <c r="AN7" s="1106"/>
      <c r="AO7" s="1101"/>
      <c r="AP7" s="1101"/>
      <c r="AQ7" s="1101"/>
      <c r="AR7" s="1101"/>
      <c r="AS7" s="1101"/>
      <c r="AT7" s="1101"/>
      <c r="AU7" s="1101"/>
      <c r="AV7" s="1101"/>
      <c r="AW7" s="1101"/>
      <c r="AX7" s="1101"/>
      <c r="AY7" s="1101"/>
      <c r="AZ7" s="1101"/>
      <c r="BA7" s="1101"/>
      <c r="BB7" s="1101"/>
      <c r="BC7" s="1101"/>
      <c r="BD7" s="1101"/>
      <c r="BE7" s="1101"/>
    </row>
    <row r="8" spans="1:57" s="505" customFormat="1" ht="33.75" customHeight="1">
      <c r="A8" s="1105" t="s">
        <v>168</v>
      </c>
      <c r="B8" s="1105"/>
      <c r="C8" s="1105"/>
      <c r="D8" s="1105"/>
      <c r="E8" s="1105"/>
      <c r="F8" s="1105"/>
      <c r="G8" s="1105"/>
      <c r="H8" s="1105"/>
      <c r="I8" s="1105"/>
      <c r="J8" s="1105"/>
      <c r="K8" s="1105"/>
      <c r="L8" s="1105"/>
      <c r="M8" s="1105"/>
      <c r="N8" s="1105"/>
      <c r="O8" s="1105"/>
      <c r="P8" s="1106" t="s">
        <v>300</v>
      </c>
      <c r="Q8" s="1106"/>
      <c r="R8" s="1106"/>
      <c r="S8" s="1106"/>
      <c r="T8" s="1106"/>
      <c r="U8" s="1106"/>
      <c r="V8" s="1106"/>
      <c r="W8" s="1106"/>
      <c r="X8" s="1106"/>
      <c r="Y8" s="1106"/>
      <c r="Z8" s="1106"/>
      <c r="AA8" s="1106"/>
      <c r="AB8" s="1106"/>
      <c r="AC8" s="1106"/>
      <c r="AD8" s="1106"/>
      <c r="AE8" s="1106"/>
      <c r="AF8" s="1106"/>
      <c r="AG8" s="1106"/>
      <c r="AH8" s="1106"/>
      <c r="AI8" s="1106"/>
      <c r="AJ8" s="1106"/>
      <c r="AK8" s="1106"/>
      <c r="AL8" s="1106"/>
      <c r="AM8" s="1106"/>
      <c r="AN8" s="1106"/>
      <c r="AO8" s="1101"/>
      <c r="AP8" s="1101"/>
      <c r="AQ8" s="1101"/>
      <c r="AR8" s="1101"/>
      <c r="AS8" s="1101"/>
      <c r="AT8" s="1101"/>
      <c r="AU8" s="1101"/>
      <c r="AV8" s="1101"/>
      <c r="AW8" s="1101"/>
      <c r="AX8" s="1101"/>
      <c r="AY8" s="1101"/>
      <c r="AZ8" s="1101"/>
      <c r="BA8" s="1101"/>
      <c r="BB8" s="1101"/>
      <c r="BC8" s="1101"/>
      <c r="BD8" s="1101"/>
      <c r="BE8" s="1101"/>
    </row>
    <row r="9" spans="1:57" s="505" customFormat="1" ht="31.5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106" t="s">
        <v>351</v>
      </c>
      <c r="Q9" s="1106"/>
      <c r="R9" s="1106"/>
      <c r="S9" s="1106"/>
      <c r="T9" s="1106"/>
      <c r="U9" s="1106"/>
      <c r="V9" s="1106"/>
      <c r="W9" s="1106"/>
      <c r="X9" s="1106"/>
      <c r="Y9" s="1106"/>
      <c r="Z9" s="1106"/>
      <c r="AA9" s="1106"/>
      <c r="AB9" s="1106"/>
      <c r="AC9" s="1106"/>
      <c r="AD9" s="1106"/>
      <c r="AE9" s="1106"/>
      <c r="AF9" s="1106"/>
      <c r="AG9" s="1106"/>
      <c r="AH9" s="1106"/>
      <c r="AI9" s="1106"/>
      <c r="AJ9" s="1106"/>
      <c r="AK9" s="1106"/>
      <c r="AL9" s="1106"/>
      <c r="AM9" s="1106"/>
      <c r="AN9" s="1106"/>
      <c r="AO9" s="1101" t="s">
        <v>258</v>
      </c>
      <c r="AP9" s="1101"/>
      <c r="AQ9" s="1101"/>
      <c r="AR9" s="1101"/>
      <c r="AS9" s="1101"/>
      <c r="AT9" s="1101"/>
      <c r="AU9" s="1101"/>
      <c r="AV9" s="1101"/>
      <c r="AW9" s="1101"/>
      <c r="AX9" s="1101"/>
      <c r="AY9" s="1101"/>
      <c r="AZ9" s="1101"/>
      <c r="BA9" s="1101"/>
      <c r="BB9" s="1101"/>
      <c r="BC9" s="1101"/>
      <c r="BD9" s="1101"/>
      <c r="BE9" s="1101"/>
    </row>
    <row r="10" spans="16:57" s="505" customFormat="1" ht="24.75" customHeight="1">
      <c r="P10" s="1102" t="s">
        <v>350</v>
      </c>
      <c r="Q10" s="1102"/>
      <c r="R10" s="1102"/>
      <c r="S10" s="1102"/>
      <c r="T10" s="1102"/>
      <c r="U10" s="1102"/>
      <c r="V10" s="1102"/>
      <c r="W10" s="1102"/>
      <c r="X10" s="1102"/>
      <c r="Y10" s="1102"/>
      <c r="Z10" s="1102"/>
      <c r="AA10" s="1102"/>
      <c r="AB10" s="1102"/>
      <c r="AC10" s="1102"/>
      <c r="AD10" s="1102"/>
      <c r="AE10" s="1102"/>
      <c r="AF10" s="1102"/>
      <c r="AG10" s="1102"/>
      <c r="AH10" s="1102"/>
      <c r="AI10" s="1102"/>
      <c r="AJ10" s="1102"/>
      <c r="AK10" s="1102"/>
      <c r="AL10" s="1102"/>
      <c r="AM10" s="1102"/>
      <c r="AN10" s="1102"/>
      <c r="AO10" s="1101" t="s">
        <v>259</v>
      </c>
      <c r="AP10" s="1101"/>
      <c r="AQ10" s="1101"/>
      <c r="AR10" s="1101"/>
      <c r="AS10" s="1101"/>
      <c r="AT10" s="1101"/>
      <c r="AU10" s="1101"/>
      <c r="AV10" s="1101"/>
      <c r="AW10" s="1101"/>
      <c r="AX10" s="1101"/>
      <c r="AY10" s="1101"/>
      <c r="AZ10" s="1101"/>
      <c r="BA10" s="1101"/>
      <c r="BB10" s="1101"/>
      <c r="BC10" s="1101"/>
      <c r="BD10" s="1101"/>
      <c r="BE10" s="1101"/>
    </row>
    <row r="11" spans="16:57" s="505" customFormat="1" ht="24" customHeight="1">
      <c r="P11" s="1103"/>
      <c r="Q11" s="1103"/>
      <c r="R11" s="1103"/>
      <c r="S11" s="1103"/>
      <c r="T11" s="1103"/>
      <c r="U11" s="1103"/>
      <c r="V11" s="1103"/>
      <c r="W11" s="1103"/>
      <c r="X11" s="1103"/>
      <c r="Y11" s="1103"/>
      <c r="Z11" s="1103"/>
      <c r="AA11" s="1103"/>
      <c r="AB11" s="1103"/>
      <c r="AC11" s="1103"/>
      <c r="AD11" s="1103"/>
      <c r="AE11" s="1103"/>
      <c r="AF11" s="1103"/>
      <c r="AG11" s="1103"/>
      <c r="AH11" s="1103"/>
      <c r="AI11" s="1103"/>
      <c r="AJ11" s="1103"/>
      <c r="AK11" s="1103"/>
      <c r="AL11" s="1103"/>
      <c r="AM11" s="1103"/>
      <c r="AN11" s="1103"/>
      <c r="AO11" s="1101" t="s">
        <v>260</v>
      </c>
      <c r="AP11" s="1101"/>
      <c r="AQ11" s="1101"/>
      <c r="AR11" s="1101"/>
      <c r="AS11" s="1101"/>
      <c r="AT11" s="1101"/>
      <c r="AU11" s="1101"/>
      <c r="AV11" s="1101"/>
      <c r="AW11" s="1101"/>
      <c r="AX11" s="1101"/>
      <c r="AY11" s="1101"/>
      <c r="AZ11" s="1101"/>
      <c r="BA11" s="1101"/>
      <c r="BB11" s="1101"/>
      <c r="BC11" s="1101"/>
      <c r="BD11" s="1101"/>
      <c r="BE11" s="1101"/>
    </row>
    <row r="12" spans="16:57" s="505" customFormat="1" ht="24" customHeight="1" hidden="1">
      <c r="P12" s="1104"/>
      <c r="Q12" s="1104"/>
      <c r="R12" s="1104"/>
      <c r="S12" s="1104"/>
      <c r="T12" s="1104"/>
      <c r="U12" s="1104"/>
      <c r="V12" s="1104"/>
      <c r="W12" s="1104"/>
      <c r="X12" s="1104"/>
      <c r="Y12" s="1104"/>
      <c r="Z12" s="1104"/>
      <c r="AA12" s="1104"/>
      <c r="AB12" s="1104"/>
      <c r="AC12" s="1104"/>
      <c r="AD12" s="1104"/>
      <c r="AE12" s="1104"/>
      <c r="AF12" s="1104"/>
      <c r="AG12" s="1104"/>
      <c r="AH12" s="1104"/>
      <c r="AI12" s="1104"/>
      <c r="AJ12" s="1104"/>
      <c r="AK12" s="1104"/>
      <c r="AL12" s="1104"/>
      <c r="AM12" s="1104"/>
      <c r="AN12" s="1104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104"/>
      <c r="Q13" s="1104"/>
      <c r="R13" s="1104"/>
      <c r="S13" s="1104"/>
      <c r="T13" s="1104"/>
      <c r="U13" s="1104"/>
      <c r="V13" s="1104"/>
      <c r="W13" s="1104"/>
      <c r="X13" s="1104"/>
      <c r="Y13" s="1104"/>
      <c r="Z13" s="1104"/>
      <c r="AA13" s="1104"/>
      <c r="AB13" s="1104"/>
      <c r="AC13" s="1104"/>
      <c r="AD13" s="1104"/>
      <c r="AE13" s="1104"/>
      <c r="AF13" s="1104"/>
      <c r="AG13" s="1104"/>
      <c r="AH13" s="1104"/>
      <c r="AI13" s="1104"/>
      <c r="AJ13" s="1104"/>
      <c r="AK13" s="1104"/>
      <c r="AL13" s="1104"/>
      <c r="AM13" s="1104"/>
      <c r="AN13" s="1104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104"/>
      <c r="Q14" s="1104"/>
      <c r="R14" s="1104"/>
      <c r="S14" s="1104"/>
      <c r="T14" s="1104"/>
      <c r="U14" s="1104"/>
      <c r="V14" s="1104"/>
      <c r="W14" s="1104"/>
      <c r="X14" s="1104"/>
      <c r="Y14" s="1104"/>
      <c r="Z14" s="1104"/>
      <c r="AA14" s="1104"/>
      <c r="AB14" s="1104"/>
      <c r="AC14" s="1104"/>
      <c r="AD14" s="1104"/>
      <c r="AE14" s="1104"/>
      <c r="AF14" s="1104"/>
      <c r="AG14" s="1104"/>
      <c r="AH14" s="1104"/>
      <c r="AI14" s="1104"/>
      <c r="AJ14" s="1104"/>
      <c r="AK14" s="1104"/>
      <c r="AL14" s="1104"/>
      <c r="AM14" s="1104"/>
      <c r="AN14" s="1104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16:57" s="505" customFormat="1" ht="25.5" customHeight="1">
      <c r="P15" s="1104"/>
      <c r="Q15" s="1104"/>
      <c r="R15" s="1104"/>
      <c r="S15" s="1104"/>
      <c r="T15" s="1104"/>
      <c r="U15" s="1104"/>
      <c r="V15" s="1104"/>
      <c r="W15" s="1104"/>
      <c r="X15" s="1104"/>
      <c r="Y15" s="1104"/>
      <c r="Z15" s="1104"/>
      <c r="AA15" s="1104"/>
      <c r="AB15" s="1104"/>
      <c r="AC15" s="1104"/>
      <c r="AD15" s="1104"/>
      <c r="AE15" s="1104"/>
      <c r="AF15" s="1104"/>
      <c r="AG15" s="1104"/>
      <c r="AH15" s="1104"/>
      <c r="AI15" s="1104"/>
      <c r="AJ15" s="1104"/>
      <c r="AK15" s="1104"/>
      <c r="AL15" s="1104"/>
      <c r="AM15" s="1104"/>
      <c r="AN15" s="1104"/>
      <c r="AO15" s="504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</row>
    <row r="16" spans="16:57" s="505" customFormat="1" ht="24" customHeight="1"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4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</row>
    <row r="17" spans="41:57" s="505" customFormat="1" ht="18.75">
      <c r="AO17" s="1111"/>
      <c r="AP17" s="1111"/>
      <c r="AQ17" s="1111"/>
      <c r="AR17" s="1111"/>
      <c r="AS17" s="1111"/>
      <c r="AT17" s="1111"/>
      <c r="AU17" s="1111"/>
      <c r="AV17" s="1111"/>
      <c r="AW17" s="1111"/>
      <c r="AX17" s="1111"/>
      <c r="AY17" s="1111"/>
      <c r="AZ17" s="1111"/>
      <c r="BA17" s="1111"/>
      <c r="BB17" s="1111"/>
      <c r="BC17" s="1111"/>
      <c r="BD17" s="1111"/>
      <c r="BE17" s="1111"/>
    </row>
    <row r="18" spans="16:57" s="505" customFormat="1" ht="23.25" customHeight="1">
      <c r="P18" s="1110"/>
      <c r="Q18" s="1110"/>
      <c r="R18" s="1110"/>
      <c r="S18" s="1110"/>
      <c r="T18" s="1110"/>
      <c r="U18" s="1110"/>
      <c r="V18" s="1110"/>
      <c r="W18" s="1110"/>
      <c r="X18" s="1110"/>
      <c r="Y18" s="1110"/>
      <c r="Z18" s="1110"/>
      <c r="AA18" s="1110"/>
      <c r="AB18" s="1110"/>
      <c r="AC18" s="1110"/>
      <c r="AD18" s="1110"/>
      <c r="AE18" s="1110"/>
      <c r="AF18" s="1110"/>
      <c r="AG18" s="1110"/>
      <c r="AH18" s="1110"/>
      <c r="AI18" s="1110"/>
      <c r="AJ18" s="1110"/>
      <c r="AK18" s="1110"/>
      <c r="AL18" s="1110"/>
      <c r="AM18" s="1110"/>
      <c r="AN18" s="1110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09"/>
      <c r="BD18" s="509"/>
      <c r="BE18" s="509"/>
    </row>
    <row r="19" spans="1:57" s="505" customFormat="1" ht="18.75" customHeight="1">
      <c r="A19" s="1088" t="s">
        <v>224</v>
      </c>
      <c r="B19" s="1088"/>
      <c r="C19" s="1088"/>
      <c r="D19" s="1088"/>
      <c r="E19" s="1088"/>
      <c r="F19" s="1088"/>
      <c r="G19" s="1088"/>
      <c r="H19" s="1088"/>
      <c r="I19" s="1088"/>
      <c r="J19" s="1088"/>
      <c r="K19" s="1088"/>
      <c r="L19" s="1088"/>
      <c r="M19" s="1088"/>
      <c r="N19" s="1088"/>
      <c r="O19" s="1088"/>
      <c r="P19" s="1088"/>
      <c r="Q19" s="1088"/>
      <c r="R19" s="1088"/>
      <c r="S19" s="1088"/>
      <c r="T19" s="1088"/>
      <c r="U19" s="1088"/>
      <c r="V19" s="1088"/>
      <c r="W19" s="1088"/>
      <c r="X19" s="1088"/>
      <c r="Y19" s="1088"/>
      <c r="Z19" s="1088"/>
      <c r="AA19" s="1088"/>
      <c r="AB19" s="1088"/>
      <c r="AC19" s="1088"/>
      <c r="AD19" s="1088"/>
      <c r="AE19" s="1088"/>
      <c r="AF19" s="1088"/>
      <c r="AG19" s="1088"/>
      <c r="AH19" s="1088"/>
      <c r="AI19" s="1088"/>
      <c r="AJ19" s="1088"/>
      <c r="AK19" s="1088"/>
      <c r="AL19" s="1088"/>
      <c r="AM19" s="1088"/>
      <c r="AN19" s="1088"/>
      <c r="AO19" s="1088"/>
      <c r="AP19" s="1088"/>
      <c r="AQ19" s="1088"/>
      <c r="AR19" s="1088"/>
      <c r="AS19" s="1088"/>
      <c r="AT19" s="1088"/>
      <c r="AU19" s="1088"/>
      <c r="AV19" s="1088"/>
      <c r="AW19" s="1088"/>
      <c r="AX19" s="1088"/>
      <c r="AY19" s="1088"/>
      <c r="AZ19" s="1088"/>
      <c r="BA19" s="1088"/>
      <c r="BB19" s="1088"/>
      <c r="BC19" s="1088"/>
      <c r="BD19" s="1088"/>
      <c r="BE19" s="1088"/>
    </row>
    <row r="20" ht="16.5" thickBot="1"/>
    <row r="21" spans="1:57" ht="18" customHeight="1" thickBot="1">
      <c r="A21" s="1089" t="s">
        <v>169</v>
      </c>
      <c r="B21" s="1091" t="s">
        <v>170</v>
      </c>
      <c r="C21" s="1092"/>
      <c r="D21" s="1092"/>
      <c r="E21" s="1093"/>
      <c r="F21" s="1094" t="s">
        <v>171</v>
      </c>
      <c r="G21" s="1092"/>
      <c r="H21" s="1092"/>
      <c r="I21" s="1095"/>
      <c r="J21" s="1091" t="s">
        <v>172</v>
      </c>
      <c r="K21" s="1092"/>
      <c r="L21" s="1092"/>
      <c r="M21" s="1093"/>
      <c r="N21" s="1091" t="s">
        <v>173</v>
      </c>
      <c r="O21" s="1092"/>
      <c r="P21" s="1092"/>
      <c r="Q21" s="1092"/>
      <c r="R21" s="1093"/>
      <c r="S21" s="1091" t="s">
        <v>174</v>
      </c>
      <c r="T21" s="1092"/>
      <c r="U21" s="1092"/>
      <c r="V21" s="1092"/>
      <c r="W21" s="1093"/>
      <c r="X21" s="1094" t="s">
        <v>175</v>
      </c>
      <c r="Y21" s="1092"/>
      <c r="Z21" s="1092"/>
      <c r="AA21" s="1095"/>
      <c r="AB21" s="1091" t="s">
        <v>176</v>
      </c>
      <c r="AC21" s="1092"/>
      <c r="AD21" s="1092"/>
      <c r="AE21" s="1093"/>
      <c r="AF21" s="1094" t="s">
        <v>177</v>
      </c>
      <c r="AG21" s="1092"/>
      <c r="AH21" s="1092"/>
      <c r="AI21" s="1095"/>
      <c r="AJ21" s="1091" t="s">
        <v>178</v>
      </c>
      <c r="AK21" s="1092"/>
      <c r="AL21" s="1092"/>
      <c r="AM21" s="1092"/>
      <c r="AN21" s="1093"/>
      <c r="AO21" s="1094" t="s">
        <v>179</v>
      </c>
      <c r="AP21" s="1092"/>
      <c r="AQ21" s="1092"/>
      <c r="AR21" s="1095"/>
      <c r="AS21" s="1091" t="s">
        <v>180</v>
      </c>
      <c r="AT21" s="1092"/>
      <c r="AU21" s="1092"/>
      <c r="AV21" s="1093"/>
      <c r="AW21" s="1094" t="s">
        <v>181</v>
      </c>
      <c r="AX21" s="1092"/>
      <c r="AY21" s="1092"/>
      <c r="AZ21" s="1092"/>
      <c r="BA21" s="1093"/>
      <c r="BB21" s="1096"/>
      <c r="BC21" s="1096"/>
      <c r="BD21" s="1096"/>
      <c r="BE21" s="1096"/>
    </row>
    <row r="22" spans="1:57" s="512" customFormat="1" ht="20.25" customHeight="1" thickBot="1">
      <c r="A22" s="1090"/>
      <c r="B22" s="577">
        <v>1</v>
      </c>
      <c r="C22" s="578">
        <v>2</v>
      </c>
      <c r="D22" s="578">
        <v>3</v>
      </c>
      <c r="E22" s="579">
        <v>4</v>
      </c>
      <c r="F22" s="580">
        <v>5</v>
      </c>
      <c r="G22" s="578">
        <v>6</v>
      </c>
      <c r="H22" s="578">
        <v>7</v>
      </c>
      <c r="I22" s="581">
        <v>8</v>
      </c>
      <c r="J22" s="577">
        <v>9</v>
      </c>
      <c r="K22" s="578">
        <v>10</v>
      </c>
      <c r="L22" s="578">
        <v>11</v>
      </c>
      <c r="M22" s="579">
        <v>12</v>
      </c>
      <c r="N22" s="577">
        <v>13</v>
      </c>
      <c r="O22" s="578">
        <v>14</v>
      </c>
      <c r="P22" s="578">
        <v>15</v>
      </c>
      <c r="Q22" s="578">
        <v>16</v>
      </c>
      <c r="R22" s="579">
        <v>17</v>
      </c>
      <c r="S22" s="577">
        <v>18</v>
      </c>
      <c r="T22" s="578">
        <v>19</v>
      </c>
      <c r="U22" s="578">
        <v>20</v>
      </c>
      <c r="V22" s="578">
        <v>21</v>
      </c>
      <c r="W22" s="579">
        <v>22</v>
      </c>
      <c r="X22" s="580">
        <v>23</v>
      </c>
      <c r="Y22" s="578">
        <v>24</v>
      </c>
      <c r="Z22" s="578">
        <v>25</v>
      </c>
      <c r="AA22" s="581">
        <v>26</v>
      </c>
      <c r="AB22" s="577">
        <v>27</v>
      </c>
      <c r="AC22" s="578">
        <v>28</v>
      </c>
      <c r="AD22" s="578">
        <v>29</v>
      </c>
      <c r="AE22" s="579">
        <v>30</v>
      </c>
      <c r="AF22" s="580">
        <v>31</v>
      </c>
      <c r="AG22" s="578">
        <v>32</v>
      </c>
      <c r="AH22" s="578">
        <v>33</v>
      </c>
      <c r="AI22" s="581">
        <v>34</v>
      </c>
      <c r="AJ22" s="577">
        <v>35</v>
      </c>
      <c r="AK22" s="578">
        <v>36</v>
      </c>
      <c r="AL22" s="578">
        <v>37</v>
      </c>
      <c r="AM22" s="578">
        <v>38</v>
      </c>
      <c r="AN22" s="579">
        <v>39</v>
      </c>
      <c r="AO22" s="580">
        <v>40</v>
      </c>
      <c r="AP22" s="578">
        <v>41</v>
      </c>
      <c r="AQ22" s="578">
        <v>42</v>
      </c>
      <c r="AR22" s="581">
        <v>43</v>
      </c>
      <c r="AS22" s="577">
        <v>44</v>
      </c>
      <c r="AT22" s="578">
        <v>45</v>
      </c>
      <c r="AU22" s="578">
        <v>46</v>
      </c>
      <c r="AV22" s="579">
        <v>47</v>
      </c>
      <c r="AW22" s="580">
        <v>48</v>
      </c>
      <c r="AX22" s="578">
        <v>49</v>
      </c>
      <c r="AY22" s="578">
        <v>50</v>
      </c>
      <c r="AZ22" s="578">
        <v>51</v>
      </c>
      <c r="BA22" s="579">
        <v>52</v>
      </c>
      <c r="BB22" s="511"/>
      <c r="BC22" s="511"/>
      <c r="BD22" s="511"/>
      <c r="BE22" s="511"/>
    </row>
    <row r="23" spans="1:57" ht="19.5" customHeight="1">
      <c r="A23" s="582">
        <v>1</v>
      </c>
      <c r="B23" s="564" t="s">
        <v>316</v>
      </c>
      <c r="C23" s="560"/>
      <c r="D23" s="560"/>
      <c r="E23" s="561"/>
      <c r="F23" s="562"/>
      <c r="G23" s="560"/>
      <c r="H23" s="560"/>
      <c r="I23" s="563"/>
      <c r="J23" s="564"/>
      <c r="K23" s="560"/>
      <c r="L23" s="560"/>
      <c r="M23" s="561"/>
      <c r="N23" s="559"/>
      <c r="O23" s="560"/>
      <c r="P23" s="565"/>
      <c r="Q23" s="594" t="s">
        <v>182</v>
      </c>
      <c r="R23" s="594" t="s">
        <v>316</v>
      </c>
      <c r="S23" s="594" t="s">
        <v>317</v>
      </c>
      <c r="T23" s="594" t="s">
        <v>317</v>
      </c>
      <c r="U23" s="566"/>
      <c r="V23" s="567"/>
      <c r="W23" s="568"/>
      <c r="X23" s="569"/>
      <c r="Y23" s="567"/>
      <c r="Z23" s="567"/>
      <c r="AA23" s="570"/>
      <c r="AB23" s="571"/>
      <c r="AC23" s="567"/>
      <c r="AD23" s="567"/>
      <c r="AE23" s="568"/>
      <c r="AF23" s="572"/>
      <c r="AG23" s="566"/>
      <c r="AH23" s="566"/>
      <c r="AI23" s="573"/>
      <c r="AJ23" s="574"/>
      <c r="AK23" s="566"/>
      <c r="AL23" s="566"/>
      <c r="AM23" s="566"/>
      <c r="AN23" s="575"/>
      <c r="AO23" s="576"/>
      <c r="AP23" s="565"/>
      <c r="AQ23" s="594" t="s">
        <v>318</v>
      </c>
      <c r="AR23" s="594" t="s">
        <v>183</v>
      </c>
      <c r="AS23" s="594" t="s">
        <v>183</v>
      </c>
      <c r="AT23" s="594" t="s">
        <v>183</v>
      </c>
      <c r="AU23" s="594" t="s">
        <v>183</v>
      </c>
      <c r="AV23" s="594" t="s">
        <v>183</v>
      </c>
      <c r="AW23" s="594" t="s">
        <v>183</v>
      </c>
      <c r="AX23" s="594" t="s">
        <v>183</v>
      </c>
      <c r="AY23" s="594" t="s">
        <v>183</v>
      </c>
      <c r="AZ23" s="594" t="s">
        <v>183</v>
      </c>
      <c r="BA23" s="594" t="s">
        <v>183</v>
      </c>
      <c r="BB23" s="514"/>
      <c r="BC23" s="515"/>
      <c r="BD23" s="514"/>
      <c r="BE23" s="515"/>
    </row>
    <row r="24" spans="1:57" ht="19.5" customHeight="1" thickBot="1">
      <c r="A24" s="546">
        <v>2</v>
      </c>
      <c r="B24" s="547" t="s">
        <v>184</v>
      </c>
      <c r="C24" s="541" t="s">
        <v>184</v>
      </c>
      <c r="D24" s="541" t="s">
        <v>184</v>
      </c>
      <c r="E24" s="548" t="s">
        <v>184</v>
      </c>
      <c r="F24" s="545" t="s">
        <v>185</v>
      </c>
      <c r="G24" s="541" t="s">
        <v>185</v>
      </c>
      <c r="H24" s="541" t="s">
        <v>185</v>
      </c>
      <c r="I24" s="549" t="s">
        <v>185</v>
      </c>
      <c r="J24" s="547" t="s">
        <v>185</v>
      </c>
      <c r="K24" s="541" t="s">
        <v>185</v>
      </c>
      <c r="L24" s="541" t="s">
        <v>185</v>
      </c>
      <c r="M24" s="548" t="s">
        <v>185</v>
      </c>
      <c r="N24" s="547" t="s">
        <v>185</v>
      </c>
      <c r="O24" s="541" t="s">
        <v>185</v>
      </c>
      <c r="P24" s="541" t="s">
        <v>185</v>
      </c>
      <c r="Q24" s="542" t="s">
        <v>185</v>
      </c>
      <c r="R24" s="553" t="s">
        <v>251</v>
      </c>
      <c r="S24" s="551"/>
      <c r="T24" s="542"/>
      <c r="U24" s="542"/>
      <c r="V24" s="542"/>
      <c r="W24" s="554"/>
      <c r="X24" s="552"/>
      <c r="Y24" s="542"/>
      <c r="Z24" s="542"/>
      <c r="AA24" s="555"/>
      <c r="AB24" s="551"/>
      <c r="AC24" s="542"/>
      <c r="AD24" s="542"/>
      <c r="AE24" s="554"/>
      <c r="AF24" s="552"/>
      <c r="AG24" s="542"/>
      <c r="AH24" s="542"/>
      <c r="AI24" s="555"/>
      <c r="AJ24" s="551"/>
      <c r="AK24" s="542"/>
      <c r="AL24" s="542"/>
      <c r="AM24" s="542"/>
      <c r="AN24" s="554"/>
      <c r="AO24" s="550"/>
      <c r="AP24" s="543"/>
      <c r="AQ24" s="543"/>
      <c r="AR24" s="556"/>
      <c r="AS24" s="557"/>
      <c r="AT24" s="543"/>
      <c r="AU24" s="543"/>
      <c r="AV24" s="544"/>
      <c r="AW24" s="550"/>
      <c r="AX24" s="543"/>
      <c r="AY24" s="543"/>
      <c r="AZ24" s="543"/>
      <c r="BA24" s="544"/>
      <c r="BB24" s="517"/>
      <c r="BC24" s="517"/>
      <c r="BD24" s="517"/>
      <c r="BE24" s="517"/>
    </row>
    <row r="25" spans="1:57" s="517" customFormat="1" ht="3" customHeight="1">
      <c r="A25" s="1097"/>
      <c r="B25" s="1097"/>
      <c r="C25" s="1097"/>
      <c r="D25" s="1097"/>
      <c r="E25" s="1097"/>
      <c r="F25" s="1097"/>
      <c r="G25" s="1097"/>
      <c r="H25" s="1097"/>
      <c r="I25" s="1097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19"/>
      <c r="AW25" s="519"/>
      <c r="AX25" s="519"/>
      <c r="AY25" s="519"/>
      <c r="AZ25" s="519"/>
      <c r="BA25" s="500"/>
      <c r="BB25" s="500"/>
      <c r="BC25" s="500"/>
      <c r="BD25" s="500"/>
      <c r="BE25" s="500"/>
    </row>
    <row r="26" spans="1:52" ht="15.75" customHeight="1" hidden="1">
      <c r="A26" s="1099" t="s">
        <v>186</v>
      </c>
      <c r="B26" s="1099"/>
      <c r="C26" s="1099"/>
      <c r="D26" s="1099"/>
      <c r="E26" s="1099"/>
      <c r="F26" s="1099"/>
      <c r="G26" s="1099"/>
      <c r="H26" s="1099"/>
      <c r="I26" s="1099"/>
      <c r="J26" s="1099"/>
      <c r="K26" s="1099"/>
      <c r="L26" s="1099"/>
      <c r="M26" s="1099"/>
      <c r="N26" s="1099"/>
      <c r="O26" s="1099"/>
      <c r="P26" s="1099"/>
      <c r="Q26" s="1099"/>
      <c r="R26" s="1099"/>
      <c r="S26" s="1099"/>
      <c r="T26" s="1099"/>
      <c r="U26" s="1099"/>
      <c r="V26" s="1099"/>
      <c r="W26" s="1099"/>
      <c r="X26" s="1099"/>
      <c r="Y26" s="1099"/>
      <c r="Z26" s="1099"/>
      <c r="AA26" s="1099"/>
      <c r="AB26" s="1099"/>
      <c r="AC26" s="1099"/>
      <c r="AD26" s="1099"/>
      <c r="AE26" s="1099"/>
      <c r="AF26" s="1099"/>
      <c r="AG26" s="1099"/>
      <c r="AH26" s="1099"/>
      <c r="AI26" s="1099"/>
      <c r="AJ26" s="1099"/>
      <c r="AK26" s="1099"/>
      <c r="AL26" s="1099"/>
      <c r="AM26" s="1099"/>
      <c r="AN26" s="1099"/>
      <c r="AO26" s="1099"/>
      <c r="AP26" s="1099"/>
      <c r="AQ26" s="1099"/>
      <c r="AR26" s="1099"/>
      <c r="AS26" s="1099"/>
      <c r="AT26" s="1099"/>
      <c r="AU26" s="1099"/>
      <c r="AV26" s="519"/>
      <c r="AW26" s="519"/>
      <c r="AX26" s="519"/>
      <c r="AY26" s="519"/>
      <c r="AZ26" s="519"/>
    </row>
    <row r="27" spans="1:57" ht="26.25" customHeight="1">
      <c r="A27" s="521"/>
      <c r="B27" s="1100" t="s">
        <v>187</v>
      </c>
      <c r="C27" s="1100"/>
      <c r="D27" s="1100"/>
      <c r="E27" s="1100"/>
      <c r="F27" s="522"/>
      <c r="G27" s="523"/>
      <c r="H27" s="1060" t="s">
        <v>188</v>
      </c>
      <c r="I27" s="1060"/>
      <c r="J27" s="1060"/>
      <c r="K27" s="522"/>
      <c r="L27" s="523"/>
      <c r="M27" s="1060"/>
      <c r="N27" s="1060"/>
      <c r="O27" s="1060"/>
      <c r="P27" s="1060"/>
      <c r="Q27" s="1060"/>
      <c r="R27" s="1060"/>
      <c r="S27" s="523" t="s">
        <v>182</v>
      </c>
      <c r="T27" s="1060" t="s">
        <v>189</v>
      </c>
      <c r="U27" s="1060"/>
      <c r="V27" s="1060"/>
      <c r="W27" s="1060"/>
      <c r="X27" s="522"/>
      <c r="Y27" s="523" t="s">
        <v>184</v>
      </c>
      <c r="Z27" s="1060" t="s">
        <v>190</v>
      </c>
      <c r="AA27" s="1060"/>
      <c r="AB27" s="1060"/>
      <c r="AC27" s="1060"/>
      <c r="AD27" s="522"/>
      <c r="AE27" s="523" t="s">
        <v>185</v>
      </c>
      <c r="AF27" s="1060" t="s">
        <v>191</v>
      </c>
      <c r="AG27" s="1060"/>
      <c r="AH27" s="1060"/>
      <c r="AI27" s="1060"/>
      <c r="AJ27" s="1060"/>
      <c r="AK27" s="1060"/>
      <c r="AL27" s="1060"/>
      <c r="AM27" s="1060"/>
      <c r="AN27" s="523" t="s">
        <v>251</v>
      </c>
      <c r="AO27" s="1060" t="s">
        <v>252</v>
      </c>
      <c r="AP27" s="1060"/>
      <c r="AQ27" s="1060"/>
      <c r="AR27" s="1060"/>
      <c r="AS27" s="1060"/>
      <c r="AT27" s="1060"/>
      <c r="AU27" s="522"/>
      <c r="AV27" s="523" t="s">
        <v>183</v>
      </c>
      <c r="AW27" s="1019" t="s">
        <v>192</v>
      </c>
      <c r="AX27" s="1019"/>
      <c r="AY27" s="1019"/>
      <c r="AZ27" s="1019"/>
      <c r="BA27" s="522"/>
      <c r="BB27" s="522"/>
      <c r="BC27" s="505"/>
      <c r="BD27" s="505"/>
      <c r="BE27" s="505"/>
    </row>
    <row r="28" spans="1:57" ht="74.25" customHeight="1">
      <c r="A28" s="1020" t="s">
        <v>254</v>
      </c>
      <c r="B28" s="1020"/>
      <c r="C28" s="1020"/>
      <c r="D28" s="1020"/>
      <c r="E28" s="1020"/>
      <c r="F28" s="1020"/>
      <c r="G28" s="1020"/>
      <c r="H28" s="1020"/>
      <c r="I28" s="1020"/>
      <c r="J28" s="1020"/>
      <c r="K28" s="1020"/>
      <c r="L28" s="1020"/>
      <c r="M28" s="1020"/>
      <c r="N28" s="1020"/>
      <c r="O28" s="1020"/>
      <c r="P28" s="1020"/>
      <c r="Q28" s="1020"/>
      <c r="R28" s="1020"/>
      <c r="S28" s="1020"/>
      <c r="T28" s="1020"/>
      <c r="U28" s="1020"/>
      <c r="V28" s="1020"/>
      <c r="W28" s="1020"/>
      <c r="X28" s="1020"/>
      <c r="Y28" s="1020"/>
      <c r="Z28" s="1020"/>
      <c r="AA28" s="1020"/>
      <c r="AB28" s="1020"/>
      <c r="AC28" s="1020"/>
      <c r="AD28" s="1020"/>
      <c r="AE28" s="1020"/>
      <c r="AF28" s="1020"/>
      <c r="AG28" s="1020"/>
      <c r="AH28" s="1020"/>
      <c r="AI28" s="1020"/>
      <c r="AJ28" s="1020"/>
      <c r="AK28" s="1020"/>
      <c r="AL28" s="1020"/>
      <c r="AM28" s="1020"/>
      <c r="AN28" s="1020"/>
      <c r="AO28" s="1020"/>
      <c r="AP28" s="1020"/>
      <c r="AQ28" s="1020"/>
      <c r="AR28" s="1020"/>
      <c r="AS28" s="1020"/>
      <c r="AT28" s="1020"/>
      <c r="AU28" s="1020"/>
      <c r="AV28" s="1020"/>
      <c r="AW28" s="1020"/>
      <c r="AX28" s="1020"/>
      <c r="AY28" s="1020"/>
      <c r="AZ28" s="1020"/>
      <c r="BA28" s="1020"/>
      <c r="BB28" s="1020"/>
      <c r="BC28" s="1020"/>
      <c r="BD28" s="1020"/>
      <c r="BE28" s="1020"/>
    </row>
    <row r="29" spans="1:57" ht="12.75" customHeight="1" thickBot="1">
      <c r="A29" s="524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5"/>
      <c r="AL29" s="525"/>
      <c r="AM29" s="525"/>
      <c r="AN29" s="525"/>
      <c r="AO29" s="525"/>
      <c r="AP29" s="525"/>
      <c r="AQ29" s="525"/>
      <c r="AR29" s="525"/>
      <c r="AS29" s="525"/>
      <c r="AT29" s="525"/>
      <c r="AU29" s="525"/>
      <c r="AV29" s="525"/>
      <c r="AW29" s="525"/>
      <c r="AX29" s="525"/>
      <c r="AY29" s="525"/>
      <c r="AZ29" s="525"/>
      <c r="BA29" s="505"/>
      <c r="BB29" s="505"/>
      <c r="BC29" s="505"/>
      <c r="BD29" s="505"/>
      <c r="BE29" s="505"/>
    </row>
    <row r="30" spans="1:57" ht="12.75" customHeight="1" thickBot="1">
      <c r="A30" s="1021" t="s">
        <v>169</v>
      </c>
      <c r="B30" s="1022"/>
      <c r="C30" s="1025" t="s">
        <v>193</v>
      </c>
      <c r="D30" s="1025"/>
      <c r="E30" s="1025"/>
      <c r="F30" s="1025"/>
      <c r="G30" s="1027" t="s">
        <v>194</v>
      </c>
      <c r="H30" s="1027"/>
      <c r="I30" s="1027"/>
      <c r="J30" s="1027" t="s">
        <v>195</v>
      </c>
      <c r="K30" s="1027"/>
      <c r="L30" s="1027"/>
      <c r="M30" s="1027"/>
      <c r="N30" s="1027" t="s">
        <v>196</v>
      </c>
      <c r="O30" s="1027"/>
      <c r="P30" s="1027"/>
      <c r="Q30" s="1027" t="s">
        <v>249</v>
      </c>
      <c r="R30" s="1027"/>
      <c r="S30" s="1027"/>
      <c r="T30" s="1058" t="s">
        <v>197</v>
      </c>
      <c r="U30" s="1058"/>
      <c r="V30" s="1058"/>
      <c r="W30" s="1048" t="s">
        <v>198</v>
      </c>
      <c r="X30" s="1049"/>
      <c r="Y30" s="1050"/>
      <c r="Z30" s="526"/>
      <c r="AA30" s="1061" t="s">
        <v>199</v>
      </c>
      <c r="AB30" s="1062"/>
      <c r="AC30" s="1062"/>
      <c r="AD30" s="1062"/>
      <c r="AE30" s="1063"/>
      <c r="AF30" s="1067" t="s">
        <v>200</v>
      </c>
      <c r="AG30" s="1027"/>
      <c r="AH30" s="1058"/>
      <c r="AI30" s="1048" t="s">
        <v>201</v>
      </c>
      <c r="AJ30" s="1069"/>
      <c r="AK30" s="1070"/>
      <c r="AL30" s="527"/>
      <c r="AM30" s="1073" t="s">
        <v>253</v>
      </c>
      <c r="AN30" s="1074"/>
      <c r="AO30" s="1075"/>
      <c r="AP30" s="1082" t="s">
        <v>248</v>
      </c>
      <c r="AQ30" s="1082"/>
      <c r="AR30" s="1082"/>
      <c r="AS30" s="1082"/>
      <c r="AT30" s="1082"/>
      <c r="AU30" s="1082"/>
      <c r="AV30" s="1082"/>
      <c r="AW30" s="1083"/>
      <c r="AX30" s="1029" t="s">
        <v>200</v>
      </c>
      <c r="AY30" s="1030"/>
      <c r="AZ30" s="1030"/>
      <c r="BA30" s="1031"/>
      <c r="BB30" s="505"/>
      <c r="BC30" s="505"/>
      <c r="BD30" s="505"/>
      <c r="BE30" s="505"/>
    </row>
    <row r="31" spans="1:57" ht="21" customHeight="1" thickBot="1">
      <c r="A31" s="1023"/>
      <c r="B31" s="1024"/>
      <c r="C31" s="1026"/>
      <c r="D31" s="1026"/>
      <c r="E31" s="1026"/>
      <c r="F31" s="1026"/>
      <c r="G31" s="1028"/>
      <c r="H31" s="1028"/>
      <c r="I31" s="1028"/>
      <c r="J31" s="1028"/>
      <c r="K31" s="1028"/>
      <c r="L31" s="1028"/>
      <c r="M31" s="1028"/>
      <c r="N31" s="1028"/>
      <c r="O31" s="1028"/>
      <c r="P31" s="1028"/>
      <c r="Q31" s="1028"/>
      <c r="R31" s="1028"/>
      <c r="S31" s="1028"/>
      <c r="T31" s="1059"/>
      <c r="U31" s="1059"/>
      <c r="V31" s="1059"/>
      <c r="W31" s="1051"/>
      <c r="X31" s="1052"/>
      <c r="Y31" s="1053"/>
      <c r="Z31" s="526"/>
      <c r="AA31" s="1064"/>
      <c r="AB31" s="1065"/>
      <c r="AC31" s="1065"/>
      <c r="AD31" s="1065"/>
      <c r="AE31" s="1066"/>
      <c r="AF31" s="1068"/>
      <c r="AG31" s="1028"/>
      <c r="AH31" s="1059"/>
      <c r="AI31" s="1051"/>
      <c r="AJ31" s="1071"/>
      <c r="AK31" s="1072"/>
      <c r="AL31" s="528"/>
      <c r="AM31" s="1076"/>
      <c r="AN31" s="1077"/>
      <c r="AO31" s="1078"/>
      <c r="AP31" s="1084"/>
      <c r="AQ31" s="1084"/>
      <c r="AR31" s="1084"/>
      <c r="AS31" s="1084"/>
      <c r="AT31" s="1084"/>
      <c r="AU31" s="1084"/>
      <c r="AV31" s="1084"/>
      <c r="AW31" s="1085"/>
      <c r="AX31" s="1032"/>
      <c r="AY31" s="1033"/>
      <c r="AZ31" s="1033"/>
      <c r="BA31" s="1034"/>
      <c r="BB31" s="505"/>
      <c r="BC31" s="505"/>
      <c r="BD31" s="505"/>
      <c r="BE31" s="505"/>
    </row>
    <row r="32" spans="1:57" ht="39" customHeight="1" thickBot="1">
      <c r="A32" s="1023"/>
      <c r="B32" s="1024"/>
      <c r="C32" s="1026"/>
      <c r="D32" s="1026"/>
      <c r="E32" s="1026"/>
      <c r="F32" s="1026"/>
      <c r="G32" s="1028"/>
      <c r="H32" s="1028"/>
      <c r="I32" s="1028"/>
      <c r="J32" s="1028"/>
      <c r="K32" s="1028"/>
      <c r="L32" s="1028"/>
      <c r="M32" s="1028"/>
      <c r="N32" s="1028"/>
      <c r="O32" s="1028"/>
      <c r="P32" s="1028"/>
      <c r="Q32" s="1028"/>
      <c r="R32" s="1028"/>
      <c r="S32" s="1028"/>
      <c r="T32" s="1059"/>
      <c r="U32" s="1059"/>
      <c r="V32" s="1059"/>
      <c r="W32" s="1051"/>
      <c r="X32" s="1052"/>
      <c r="Y32" s="1053"/>
      <c r="Z32" s="526"/>
      <c r="AA32" s="1038" t="s">
        <v>261</v>
      </c>
      <c r="AB32" s="1039"/>
      <c r="AC32" s="1039"/>
      <c r="AD32" s="1039"/>
      <c r="AE32" s="1040"/>
      <c r="AF32" s="1041">
        <v>3</v>
      </c>
      <c r="AG32" s="1042"/>
      <c r="AH32" s="1043"/>
      <c r="AI32" s="1044">
        <v>4</v>
      </c>
      <c r="AJ32" s="1045"/>
      <c r="AK32" s="1046"/>
      <c r="AL32" s="528"/>
      <c r="AM32" s="1076"/>
      <c r="AN32" s="1077"/>
      <c r="AO32" s="1078"/>
      <c r="AP32" s="1084"/>
      <c r="AQ32" s="1084"/>
      <c r="AR32" s="1084"/>
      <c r="AS32" s="1084"/>
      <c r="AT32" s="1084"/>
      <c r="AU32" s="1084"/>
      <c r="AV32" s="1084"/>
      <c r="AW32" s="1085"/>
      <c r="AX32" s="1032"/>
      <c r="AY32" s="1033"/>
      <c r="AZ32" s="1033"/>
      <c r="BA32" s="1034"/>
      <c r="BB32" s="505"/>
      <c r="BC32" s="505"/>
      <c r="BD32" s="505"/>
      <c r="BE32" s="505"/>
    </row>
    <row r="33" spans="1:57" ht="20.25" customHeight="1" thickBot="1">
      <c r="A33" s="1054">
        <v>1</v>
      </c>
      <c r="B33" s="1055"/>
      <c r="C33" s="1011">
        <v>33</v>
      </c>
      <c r="D33" s="1056"/>
      <c r="E33" s="1056"/>
      <c r="F33" s="1057"/>
      <c r="G33" s="1011">
        <v>4</v>
      </c>
      <c r="H33" s="1056"/>
      <c r="I33" s="1057"/>
      <c r="J33" s="1011"/>
      <c r="K33" s="1056"/>
      <c r="L33" s="1056"/>
      <c r="M33" s="1057"/>
      <c r="N33" s="1011"/>
      <c r="O33" s="1056"/>
      <c r="P33" s="1057"/>
      <c r="Q33" s="1007"/>
      <c r="R33" s="1008"/>
      <c r="S33" s="1009"/>
      <c r="T33" s="1011">
        <v>15</v>
      </c>
      <c r="U33" s="1012"/>
      <c r="V33" s="1012"/>
      <c r="W33" s="1013">
        <f>C33+G33+J33+N33+Q33+T33</f>
        <v>52</v>
      </c>
      <c r="X33" s="1014"/>
      <c r="Y33" s="1015"/>
      <c r="Z33" s="526"/>
      <c r="AA33" s="1047"/>
      <c r="AB33" s="1047"/>
      <c r="AC33" s="1047"/>
      <c r="AD33" s="1047"/>
      <c r="AE33" s="1047"/>
      <c r="AF33" s="1098"/>
      <c r="AG33" s="1098"/>
      <c r="AH33" s="1098"/>
      <c r="AI33" s="1098"/>
      <c r="AJ33" s="1098"/>
      <c r="AK33" s="1098"/>
      <c r="AL33" s="528"/>
      <c r="AM33" s="1079"/>
      <c r="AN33" s="1080"/>
      <c r="AO33" s="1081"/>
      <c r="AP33" s="1086"/>
      <c r="AQ33" s="1086"/>
      <c r="AR33" s="1086"/>
      <c r="AS33" s="1086"/>
      <c r="AT33" s="1086"/>
      <c r="AU33" s="1086"/>
      <c r="AV33" s="1086"/>
      <c r="AW33" s="1087"/>
      <c r="AX33" s="1035"/>
      <c r="AY33" s="1036"/>
      <c r="AZ33" s="1036"/>
      <c r="BA33" s="1037"/>
      <c r="BB33" s="505"/>
      <c r="BC33" s="505"/>
      <c r="BD33" s="505"/>
      <c r="BE33" s="505"/>
    </row>
    <row r="34" spans="1:57" ht="20.25" customHeight="1" thickBot="1">
      <c r="A34" s="955">
        <v>2</v>
      </c>
      <c r="B34" s="956"/>
      <c r="C34" s="957"/>
      <c r="D34" s="958"/>
      <c r="E34" s="958"/>
      <c r="F34" s="959"/>
      <c r="G34" s="960"/>
      <c r="H34" s="961"/>
      <c r="I34" s="962"/>
      <c r="J34" s="960">
        <v>4</v>
      </c>
      <c r="K34" s="961"/>
      <c r="L34" s="961"/>
      <c r="M34" s="962"/>
      <c r="N34" s="960">
        <v>11</v>
      </c>
      <c r="O34" s="961"/>
      <c r="P34" s="962"/>
      <c r="Q34" s="988">
        <v>2</v>
      </c>
      <c r="R34" s="989"/>
      <c r="S34" s="990"/>
      <c r="T34" s="960"/>
      <c r="U34" s="991"/>
      <c r="V34" s="991"/>
      <c r="W34" s="981">
        <f>C34+G34+J34+N34+Q34+T34</f>
        <v>17</v>
      </c>
      <c r="X34" s="982"/>
      <c r="Y34" s="983"/>
      <c r="Z34" s="526"/>
      <c r="AA34" s="1010"/>
      <c r="AB34" s="1010"/>
      <c r="AC34" s="1010"/>
      <c r="AD34" s="1010"/>
      <c r="AE34" s="1010"/>
      <c r="AF34" s="972"/>
      <c r="AG34" s="972"/>
      <c r="AH34" s="972"/>
      <c r="AI34" s="972"/>
      <c r="AJ34" s="972"/>
      <c r="AK34" s="972"/>
      <c r="AL34" s="529"/>
      <c r="AM34" s="992">
        <v>1</v>
      </c>
      <c r="AN34" s="993"/>
      <c r="AO34" s="994"/>
      <c r="AP34" s="1001" t="s">
        <v>242</v>
      </c>
      <c r="AQ34" s="964"/>
      <c r="AR34" s="964"/>
      <c r="AS34" s="964"/>
      <c r="AT34" s="964"/>
      <c r="AU34" s="964"/>
      <c r="AV34" s="964"/>
      <c r="AW34" s="1002"/>
      <c r="AX34" s="963">
        <v>3</v>
      </c>
      <c r="AY34" s="964"/>
      <c r="AZ34" s="964"/>
      <c r="BA34" s="965"/>
      <c r="BB34" s="505"/>
      <c r="BC34" s="505"/>
      <c r="BD34" s="505"/>
      <c r="BE34" s="505"/>
    </row>
    <row r="35" spans="1:57" ht="27" customHeight="1" thickBot="1">
      <c r="A35" s="973" t="s">
        <v>203</v>
      </c>
      <c r="B35" s="974"/>
      <c r="C35" s="975">
        <f>SUM(C33:F34)</f>
        <v>33</v>
      </c>
      <c r="D35" s="976"/>
      <c r="E35" s="976"/>
      <c r="F35" s="977"/>
      <c r="G35" s="975">
        <f>SUM(G33:I34)</f>
        <v>4</v>
      </c>
      <c r="H35" s="976"/>
      <c r="I35" s="977"/>
      <c r="J35" s="978">
        <f>SUM(J33:M34)</f>
        <v>4</v>
      </c>
      <c r="K35" s="979"/>
      <c r="L35" s="979"/>
      <c r="M35" s="980"/>
      <c r="N35" s="978">
        <f>SUM(N33:P34)</f>
        <v>11</v>
      </c>
      <c r="O35" s="979"/>
      <c r="P35" s="980"/>
      <c r="Q35" s="984">
        <f>SUM(Q33:S34)</f>
        <v>2</v>
      </c>
      <c r="R35" s="985"/>
      <c r="S35" s="986"/>
      <c r="T35" s="975">
        <f>SUM(T33:V34)</f>
        <v>15</v>
      </c>
      <c r="U35" s="987"/>
      <c r="V35" s="987"/>
      <c r="W35" s="1016">
        <f>SUM(W33:Y34)</f>
        <v>69</v>
      </c>
      <c r="X35" s="987"/>
      <c r="Y35" s="1017"/>
      <c r="Z35" s="526"/>
      <c r="AA35" s="1010"/>
      <c r="AB35" s="1010"/>
      <c r="AC35" s="1010"/>
      <c r="AD35" s="1010"/>
      <c r="AE35" s="1010"/>
      <c r="AF35" s="972"/>
      <c r="AG35" s="972"/>
      <c r="AH35" s="972"/>
      <c r="AI35" s="972"/>
      <c r="AJ35" s="972"/>
      <c r="AK35" s="972"/>
      <c r="AL35" s="530"/>
      <c r="AM35" s="995"/>
      <c r="AN35" s="996"/>
      <c r="AO35" s="997"/>
      <c r="AP35" s="1003"/>
      <c r="AQ35" s="967"/>
      <c r="AR35" s="967"/>
      <c r="AS35" s="967"/>
      <c r="AT35" s="967"/>
      <c r="AU35" s="967"/>
      <c r="AV35" s="967"/>
      <c r="AW35" s="1004"/>
      <c r="AX35" s="966"/>
      <c r="AY35" s="967"/>
      <c r="AZ35" s="967"/>
      <c r="BA35" s="968"/>
      <c r="BB35" s="505"/>
      <c r="BC35" s="505"/>
      <c r="BD35" s="505"/>
      <c r="BE35" s="505"/>
    </row>
    <row r="36" spans="1:57" ht="36.75" customHeight="1" thickBot="1">
      <c r="A36" s="521"/>
      <c r="B36" s="531"/>
      <c r="C36" s="531"/>
      <c r="D36" s="531"/>
      <c r="E36" s="531"/>
      <c r="F36" s="531"/>
      <c r="G36" s="531"/>
      <c r="H36" s="532"/>
      <c r="I36" s="532"/>
      <c r="J36" s="532"/>
      <c r="K36" s="532"/>
      <c r="L36" s="532"/>
      <c r="O36" s="532"/>
      <c r="P36" s="532"/>
      <c r="Q36" s="532"/>
      <c r="R36" s="532"/>
      <c r="S36" s="532"/>
      <c r="T36" s="505"/>
      <c r="U36" s="505"/>
      <c r="V36" s="532"/>
      <c r="W36" s="532"/>
      <c r="X36" s="532"/>
      <c r="Y36" s="532"/>
      <c r="Z36" s="532"/>
      <c r="AA36" s="1010"/>
      <c r="AB36" s="1010"/>
      <c r="AC36" s="1010"/>
      <c r="AD36" s="1010"/>
      <c r="AE36" s="1010"/>
      <c r="AF36" s="1018"/>
      <c r="AG36" s="1018"/>
      <c r="AH36" s="1018"/>
      <c r="AI36" s="1018"/>
      <c r="AJ36" s="1018"/>
      <c r="AK36" s="1018"/>
      <c r="AL36" s="534"/>
      <c r="AM36" s="998"/>
      <c r="AN36" s="999"/>
      <c r="AO36" s="1000"/>
      <c r="AP36" s="1005"/>
      <c r="AQ36" s="970"/>
      <c r="AR36" s="970"/>
      <c r="AS36" s="970"/>
      <c r="AT36" s="970"/>
      <c r="AU36" s="970"/>
      <c r="AV36" s="970"/>
      <c r="AW36" s="1006"/>
      <c r="AX36" s="969"/>
      <c r="AY36" s="970"/>
      <c r="AZ36" s="970"/>
      <c r="BA36" s="971"/>
      <c r="BB36" s="505"/>
      <c r="BC36" s="505"/>
      <c r="BD36" s="505"/>
      <c r="BE36" s="505"/>
    </row>
    <row r="37" spans="1:57" ht="12.75" customHeight="1">
      <c r="A37" s="521"/>
      <c r="B37" s="531"/>
      <c r="C37" s="531"/>
      <c r="D37" s="531"/>
      <c r="E37" s="531"/>
      <c r="F37" s="531"/>
      <c r="G37" s="531"/>
      <c r="H37" s="532"/>
      <c r="I37" s="532"/>
      <c r="J37" s="532"/>
      <c r="K37" s="532"/>
      <c r="L37" s="532"/>
      <c r="O37" s="532"/>
      <c r="P37" s="532"/>
      <c r="Q37" s="532"/>
      <c r="R37" s="532"/>
      <c r="S37" s="532"/>
      <c r="T37" s="505"/>
      <c r="U37" s="505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14"/>
      <c r="AG37" s="514"/>
      <c r="AH37" s="535"/>
      <c r="AI37" s="535"/>
      <c r="AJ37" s="534"/>
      <c r="AK37" s="534"/>
      <c r="AL37" s="534"/>
      <c r="AM37" s="534"/>
      <c r="AN37" s="535"/>
      <c r="AO37" s="535"/>
      <c r="AP37" s="532"/>
      <c r="AQ37" s="532"/>
      <c r="AR37" s="532"/>
      <c r="AS37" s="532"/>
      <c r="AT37" s="532"/>
      <c r="AU37" s="505"/>
      <c r="AV37" s="519"/>
      <c r="AW37" s="519"/>
      <c r="AX37" s="519"/>
      <c r="AY37" s="519"/>
      <c r="AZ37" s="519"/>
      <c r="BA37" s="505"/>
      <c r="BB37" s="505"/>
      <c r="BC37" s="505"/>
      <c r="BD37" s="505"/>
      <c r="BE37" s="505"/>
    </row>
    <row r="38" spans="1:57" ht="18.75">
      <c r="A38" s="517"/>
      <c r="B38" s="517"/>
      <c r="C38" s="517"/>
      <c r="D38" s="517"/>
      <c r="E38" s="517"/>
      <c r="F38" s="517"/>
      <c r="G38" s="517"/>
      <c r="H38" s="518"/>
      <c r="I38" s="518"/>
      <c r="J38" s="518"/>
      <c r="K38" s="518"/>
      <c r="L38" s="518"/>
      <c r="M38" s="517"/>
      <c r="N38" s="517"/>
      <c r="O38" s="510"/>
      <c r="P38" s="510"/>
      <c r="Q38" s="510"/>
      <c r="R38" s="510"/>
      <c r="S38" s="510"/>
      <c r="T38" s="535"/>
      <c r="U38" s="535"/>
      <c r="V38" s="510"/>
      <c r="W38" s="510"/>
      <c r="X38" s="510"/>
      <c r="Y38" s="510"/>
      <c r="Z38" s="510"/>
      <c r="AA38" s="510"/>
      <c r="AB38" s="535"/>
      <c r="AC38" s="535"/>
      <c r="AD38" s="510"/>
      <c r="AE38" s="510"/>
      <c r="AF38" s="510"/>
      <c r="AG38" s="510"/>
      <c r="AH38" s="535"/>
      <c r="AI38" s="535"/>
      <c r="AJ38" s="510"/>
      <c r="AK38" s="510"/>
      <c r="AL38" s="510"/>
      <c r="AM38" s="510"/>
      <c r="AN38" s="535"/>
      <c r="AO38" s="535"/>
      <c r="AP38" s="510"/>
      <c r="AQ38" s="510"/>
      <c r="AR38" s="510"/>
      <c r="AS38" s="510"/>
      <c r="AT38" s="535"/>
      <c r="AU38" s="535"/>
      <c r="AV38" s="520"/>
      <c r="AW38" s="520"/>
      <c r="AX38" s="520"/>
      <c r="AY38" s="520"/>
      <c r="AZ38" s="520"/>
      <c r="BA38" s="535"/>
      <c r="BB38" s="535"/>
      <c r="BC38" s="535"/>
      <c r="BD38" s="535"/>
      <c r="BE38" s="535"/>
    </row>
  </sheetData>
  <sheetProtection selectLockedCells="1" selectUnlockedCells="1"/>
  <mergeCells count="108">
    <mergeCell ref="A8:O8"/>
    <mergeCell ref="AO17:BE17"/>
    <mergeCell ref="A1:O1"/>
    <mergeCell ref="P1:AN1"/>
    <mergeCell ref="AO1:BE3"/>
    <mergeCell ref="A2:O2"/>
    <mergeCell ref="A3:O3"/>
    <mergeCell ref="P3:AN3"/>
    <mergeCell ref="AO5:BE8"/>
    <mergeCell ref="P6:AN6"/>
    <mergeCell ref="P18:AN18"/>
    <mergeCell ref="P13:AN13"/>
    <mergeCell ref="P14:AN14"/>
    <mergeCell ref="P15:AN15"/>
    <mergeCell ref="P8:AN8"/>
    <mergeCell ref="P9:AN9"/>
    <mergeCell ref="A4:O4"/>
    <mergeCell ref="P4:AN4"/>
    <mergeCell ref="AO4:BE4"/>
    <mergeCell ref="A5:O5"/>
    <mergeCell ref="P5:AN5"/>
    <mergeCell ref="A7:O7"/>
    <mergeCell ref="P7:AN7"/>
    <mergeCell ref="AB21:AE21"/>
    <mergeCell ref="AF21:AI21"/>
    <mergeCell ref="AJ21:AN21"/>
    <mergeCell ref="AO21:AR21"/>
    <mergeCell ref="AO9:BE9"/>
    <mergeCell ref="P10:AN10"/>
    <mergeCell ref="AO10:BE10"/>
    <mergeCell ref="P11:AN11"/>
    <mergeCell ref="AO11:BE11"/>
    <mergeCell ref="P12:AN12"/>
    <mergeCell ref="BB21:BE21"/>
    <mergeCell ref="A25:I25"/>
    <mergeCell ref="AF33:AH33"/>
    <mergeCell ref="AI33:AK33"/>
    <mergeCell ref="A26:AU26"/>
    <mergeCell ref="B27:E27"/>
    <mergeCell ref="H27:J27"/>
    <mergeCell ref="M27:R27"/>
    <mergeCell ref="T27:W27"/>
    <mergeCell ref="Z27:AC27"/>
    <mergeCell ref="A19:BE19"/>
    <mergeCell ref="A21:A22"/>
    <mergeCell ref="B21:E21"/>
    <mergeCell ref="F21:I21"/>
    <mergeCell ref="J21:M21"/>
    <mergeCell ref="N21:R21"/>
    <mergeCell ref="S21:W21"/>
    <mergeCell ref="X21:AA21"/>
    <mergeCell ref="AS21:AV21"/>
    <mergeCell ref="AW21:BA21"/>
    <mergeCell ref="AF27:AM27"/>
    <mergeCell ref="AO27:AT27"/>
    <mergeCell ref="J34:M34"/>
    <mergeCell ref="N34:P34"/>
    <mergeCell ref="N33:P33"/>
    <mergeCell ref="AA30:AE31"/>
    <mergeCell ref="AF30:AH31"/>
    <mergeCell ref="AI30:AK31"/>
    <mergeCell ref="AM30:AO33"/>
    <mergeCell ref="AP30:AW33"/>
    <mergeCell ref="W30:Y32"/>
    <mergeCell ref="A33:B33"/>
    <mergeCell ref="C33:F33"/>
    <mergeCell ref="G33:I33"/>
    <mergeCell ref="J33:M33"/>
    <mergeCell ref="J30:M32"/>
    <mergeCell ref="N30:P32"/>
    <mergeCell ref="Q30:S32"/>
    <mergeCell ref="T30:V32"/>
    <mergeCell ref="AW27:AZ27"/>
    <mergeCell ref="A28:BE28"/>
    <mergeCell ref="A30:B32"/>
    <mergeCell ref="C30:F32"/>
    <mergeCell ref="G30:I32"/>
    <mergeCell ref="AX30:BA33"/>
    <mergeCell ref="AA32:AE32"/>
    <mergeCell ref="AF32:AH32"/>
    <mergeCell ref="AI32:AK32"/>
    <mergeCell ref="AA33:AE33"/>
    <mergeCell ref="AP34:AW36"/>
    <mergeCell ref="Q33:S33"/>
    <mergeCell ref="AA36:AE36"/>
    <mergeCell ref="T33:V33"/>
    <mergeCell ref="W33:Y33"/>
    <mergeCell ref="W35:Y35"/>
    <mergeCell ref="AA34:AE35"/>
    <mergeCell ref="AF34:AH35"/>
    <mergeCell ref="AF36:AH36"/>
    <mergeCell ref="AI36:AK36"/>
    <mergeCell ref="N35:P35"/>
    <mergeCell ref="Q35:S35"/>
    <mergeCell ref="T35:V35"/>
    <mergeCell ref="Q34:S34"/>
    <mergeCell ref="T34:V34"/>
    <mergeCell ref="AM34:AO36"/>
    <mergeCell ref="A34:B34"/>
    <mergeCell ref="C34:F34"/>
    <mergeCell ref="G34:I34"/>
    <mergeCell ref="AX34:BA36"/>
    <mergeCell ref="AI34:AK35"/>
    <mergeCell ref="A35:B35"/>
    <mergeCell ref="C35:F35"/>
    <mergeCell ref="G35:I35"/>
    <mergeCell ref="J35:M35"/>
    <mergeCell ref="W34:Y3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00390625" defaultRowHeight="12.75"/>
  <cols>
    <col min="1" max="1" width="3.25390625" style="536" customWidth="1"/>
    <col min="2" max="2" width="4.75390625" style="536" customWidth="1"/>
    <col min="3" max="3" width="8.75390625" style="536" customWidth="1"/>
    <col min="4" max="4" width="18.125" style="536" customWidth="1"/>
    <col min="5" max="5" width="16.625" style="536" customWidth="1"/>
    <col min="6" max="6" width="14.75390625" style="536" customWidth="1"/>
    <col min="7" max="7" width="20.875" style="536" customWidth="1"/>
    <col min="8" max="8" width="14.75390625" style="536" customWidth="1"/>
    <col min="9" max="9" width="12.875" style="536" customWidth="1"/>
    <col min="10" max="10" width="12.00390625" style="536" customWidth="1"/>
    <col min="11" max="11" width="0" style="536" hidden="1" customWidth="1"/>
    <col min="12" max="12" width="13.125" style="536" customWidth="1"/>
    <col min="13" max="16384" width="9.125" style="536" customWidth="1"/>
  </cols>
  <sheetData>
    <row r="1" spans="1:12" ht="18.75">
      <c r="A1" s="505"/>
      <c r="B1" s="535"/>
      <c r="C1" s="1118" t="s">
        <v>204</v>
      </c>
      <c r="D1" s="1118"/>
      <c r="E1" s="1118"/>
      <c r="F1" s="1118"/>
      <c r="G1" s="1118"/>
      <c r="H1" s="1118"/>
      <c r="I1" s="1118"/>
      <c r="J1" s="1118"/>
      <c r="K1" s="1118"/>
      <c r="L1" s="505"/>
    </row>
    <row r="2" spans="1:11" ht="47.25">
      <c r="A2" s="505"/>
      <c r="B2" s="505"/>
      <c r="C2" s="297" t="s">
        <v>169</v>
      </c>
      <c r="D2" s="297" t="s">
        <v>193</v>
      </c>
      <c r="E2" s="297" t="s">
        <v>194</v>
      </c>
      <c r="F2" s="297" t="s">
        <v>195</v>
      </c>
      <c r="G2" s="297" t="s">
        <v>205</v>
      </c>
      <c r="H2" s="297" t="s">
        <v>206</v>
      </c>
      <c r="I2" s="297" t="s">
        <v>197</v>
      </c>
      <c r="J2" s="297" t="s">
        <v>203</v>
      </c>
      <c r="K2" s="505"/>
    </row>
    <row r="3" spans="3:10" s="505" customFormat="1" ht="18.75">
      <c r="C3" s="513" t="s">
        <v>207</v>
      </c>
      <c r="D3" s="513">
        <v>33</v>
      </c>
      <c r="E3" s="513">
        <v>7</v>
      </c>
      <c r="F3" s="513"/>
      <c r="G3" s="513"/>
      <c r="H3" s="513"/>
      <c r="I3" s="537" t="s">
        <v>208</v>
      </c>
      <c r="J3" s="537" t="s">
        <v>209</v>
      </c>
    </row>
    <row r="4" spans="3:10" s="505" customFormat="1" ht="18.75">
      <c r="C4" s="513" t="s">
        <v>210</v>
      </c>
      <c r="D4" s="513"/>
      <c r="E4" s="513"/>
      <c r="F4" s="513">
        <v>4</v>
      </c>
      <c r="G4" s="513">
        <v>11</v>
      </c>
      <c r="H4" s="513">
        <v>2</v>
      </c>
      <c r="I4" s="537" t="s">
        <v>125</v>
      </c>
      <c r="J4" s="537" t="s">
        <v>211</v>
      </c>
    </row>
    <row r="5" spans="3:10" s="505" customFormat="1" ht="18.75">
      <c r="C5" s="513" t="s">
        <v>198</v>
      </c>
      <c r="D5" s="513">
        <v>33</v>
      </c>
      <c r="E5" s="513">
        <v>7</v>
      </c>
      <c r="F5" s="513">
        <v>4</v>
      </c>
      <c r="G5" s="513">
        <v>11</v>
      </c>
      <c r="H5" s="513">
        <v>2</v>
      </c>
      <c r="I5" s="537" t="s">
        <v>118</v>
      </c>
      <c r="J5" s="537" t="s">
        <v>212</v>
      </c>
    </row>
    <row r="6" spans="3:11" s="505" customFormat="1" ht="18.75">
      <c r="C6" s="501"/>
      <c r="D6" s="538"/>
      <c r="E6" s="501"/>
      <c r="F6" s="501"/>
      <c r="G6" s="501"/>
      <c r="H6" s="501"/>
      <c r="I6" s="501"/>
      <c r="J6" s="501"/>
      <c r="K6" s="510"/>
    </row>
    <row r="7" spans="3:11" s="505" customFormat="1" ht="18.75" customHeight="1">
      <c r="C7" s="501"/>
      <c r="D7" s="538"/>
      <c r="E7" s="1119" t="s">
        <v>213</v>
      </c>
      <c r="F7" s="1119"/>
      <c r="G7" s="1119"/>
      <c r="H7" s="501"/>
      <c r="I7" s="501"/>
      <c r="J7" s="501"/>
      <c r="K7" s="510"/>
    </row>
    <row r="8" spans="3:11" s="505" customFormat="1" ht="18.75" customHeight="1">
      <c r="C8" s="501"/>
      <c r="D8" s="1120" t="s">
        <v>214</v>
      </c>
      <c r="E8" s="1120"/>
      <c r="F8" s="1120"/>
      <c r="G8" s="513" t="s">
        <v>215</v>
      </c>
      <c r="H8" s="513" t="s">
        <v>201</v>
      </c>
      <c r="I8" s="501"/>
      <c r="J8" s="501"/>
      <c r="K8" s="510"/>
    </row>
    <row r="9" spans="3:11" s="505" customFormat="1" ht="12.75" customHeight="1">
      <c r="C9" s="501"/>
      <c r="D9" s="1120" t="s">
        <v>132</v>
      </c>
      <c r="E9" s="1120"/>
      <c r="F9" s="1120"/>
      <c r="G9" s="516">
        <v>4</v>
      </c>
      <c r="H9" s="516">
        <v>4</v>
      </c>
      <c r="I9" s="501"/>
      <c r="J9" s="501"/>
      <c r="K9" s="510"/>
    </row>
    <row r="10" spans="3:11" s="505" customFormat="1" ht="18.75" customHeight="1">
      <c r="C10" s="501"/>
      <c r="D10" s="1121" t="s">
        <v>216</v>
      </c>
      <c r="E10" s="1121"/>
      <c r="F10" s="1121"/>
      <c r="G10" s="539"/>
      <c r="H10" s="539"/>
      <c r="I10" s="501"/>
      <c r="J10" s="501"/>
      <c r="K10" s="510"/>
    </row>
    <row r="11" spans="3:11" s="505" customFormat="1" ht="18.75">
      <c r="C11" s="501"/>
      <c r="D11" s="538"/>
      <c r="E11" s="501"/>
      <c r="F11" s="501"/>
      <c r="G11" s="501"/>
      <c r="H11" s="501"/>
      <c r="I11" s="501"/>
      <c r="J11" s="501"/>
      <c r="K11" s="510"/>
    </row>
    <row r="12" spans="3:11" s="505" customFormat="1" ht="18.75" customHeight="1">
      <c r="C12" s="501"/>
      <c r="D12" s="538"/>
      <c r="E12" s="1122" t="s">
        <v>217</v>
      </c>
      <c r="F12" s="1122"/>
      <c r="G12" s="1122"/>
      <c r="H12" s="501"/>
      <c r="I12" s="501"/>
      <c r="J12" s="501"/>
      <c r="K12" s="510"/>
    </row>
    <row r="13" spans="3:11" s="505" customFormat="1" ht="63.75" customHeight="1">
      <c r="C13" s="501"/>
      <c r="D13" s="1116" t="s">
        <v>202</v>
      </c>
      <c r="E13" s="1116"/>
      <c r="F13" s="1116"/>
      <c r="G13" s="540" t="s">
        <v>218</v>
      </c>
      <c r="H13" s="533" t="s">
        <v>215</v>
      </c>
      <c r="I13" s="501"/>
      <c r="J13" s="501"/>
      <c r="K13" s="510"/>
    </row>
    <row r="14" spans="3:11" s="505" customFormat="1" ht="18.75" customHeight="1">
      <c r="C14" s="501"/>
      <c r="D14" s="1117" t="s">
        <v>139</v>
      </c>
      <c r="E14" s="1117"/>
      <c r="F14" s="1117"/>
      <c r="G14" s="513" t="s">
        <v>219</v>
      </c>
      <c r="H14" s="513">
        <v>4</v>
      </c>
      <c r="I14" s="501"/>
      <c r="J14" s="501"/>
      <c r="K14" s="510"/>
    </row>
    <row r="15" spans="3:11" s="505" customFormat="1" ht="18.75" customHeight="1">
      <c r="C15" s="501"/>
      <c r="D15" s="1117"/>
      <c r="E15" s="1117"/>
      <c r="F15" s="1117"/>
      <c r="G15" s="513"/>
      <c r="H15" s="513"/>
      <c r="I15" s="501"/>
      <c r="J15" s="501"/>
      <c r="K15" s="510"/>
    </row>
    <row r="16" spans="3:11" s="505" customFormat="1" ht="18.75">
      <c r="C16" s="501"/>
      <c r="D16" s="538"/>
      <c r="E16" s="501"/>
      <c r="F16" s="501"/>
      <c r="G16" s="501"/>
      <c r="H16" s="501"/>
      <c r="I16" s="501"/>
      <c r="J16" s="501"/>
      <c r="K16" s="510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96"/>
  <sheetViews>
    <sheetView tabSelected="1" view="pageBreakPreview" zoomScale="75" zoomScaleSheetLayoutView="75" zoomScalePageLayoutView="0" workbookViewId="0" topLeftCell="A1">
      <selection activeCell="I4" sqref="I4:I8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13.875" style="2" customWidth="1"/>
    <col min="15" max="15" width="7.625" style="2" customWidth="1"/>
    <col min="16" max="16" width="5.37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4.75390625" style="5" customWidth="1"/>
    <col min="48" max="48" width="11.75390625" style="2" hidden="1" customWidth="1"/>
    <col min="49" max="54" width="0" style="2" hidden="1" customWidth="1"/>
    <col min="55" max="16384" width="9.125" style="2" customWidth="1"/>
  </cols>
  <sheetData>
    <row r="1" spans="1:47" s="6" customFormat="1" ht="19.5" thickBot="1">
      <c r="A1" s="1283" t="s">
        <v>347</v>
      </c>
      <c r="B1" s="1284"/>
      <c r="C1" s="1285"/>
      <c r="D1" s="1285"/>
      <c r="E1" s="1285"/>
      <c r="F1" s="1285"/>
      <c r="G1" s="1284"/>
      <c r="H1" s="1284"/>
      <c r="I1" s="1284"/>
      <c r="J1" s="1284"/>
      <c r="K1" s="1284"/>
      <c r="L1" s="1284"/>
      <c r="M1" s="1284"/>
      <c r="N1" s="1285"/>
      <c r="O1" s="1285"/>
      <c r="P1" s="1285"/>
      <c r="Q1" s="1285"/>
      <c r="R1" s="1285"/>
      <c r="S1" s="1285"/>
      <c r="T1" s="1285"/>
      <c r="U1" s="1285"/>
      <c r="V1" s="1285"/>
      <c r="W1" s="1285"/>
      <c r="X1" s="1285"/>
      <c r="Y1" s="1285"/>
      <c r="Z1" s="1285"/>
      <c r="AA1" s="1285"/>
      <c r="AB1" s="1285"/>
      <c r="AC1" s="1285"/>
      <c r="AD1" s="1285"/>
      <c r="AE1" s="1285"/>
      <c r="AF1" s="1285"/>
      <c r="AG1" s="1285"/>
      <c r="AH1" s="1285"/>
      <c r="AI1" s="1285"/>
      <c r="AJ1" s="1285"/>
      <c r="AK1" s="1285"/>
      <c r="AL1" s="1285"/>
      <c r="AM1" s="1285"/>
      <c r="AN1" s="1285"/>
      <c r="AO1" s="1285"/>
      <c r="AP1" s="1285"/>
      <c r="AQ1" s="1285"/>
      <c r="AR1" s="1285"/>
      <c r="AS1" s="1285"/>
      <c r="AT1" s="1285"/>
      <c r="AU1" s="1286"/>
    </row>
    <row r="2" spans="1:47" s="6" customFormat="1" ht="33" customHeight="1" thickBot="1">
      <c r="A2" s="1287" t="s">
        <v>1</v>
      </c>
      <c r="B2" s="1288" t="s">
        <v>2</v>
      </c>
      <c r="C2" s="1290" t="s">
        <v>3</v>
      </c>
      <c r="D2" s="1291"/>
      <c r="E2" s="1291"/>
      <c r="F2" s="1292"/>
      <c r="G2" s="1299" t="s">
        <v>4</v>
      </c>
      <c r="H2" s="1289" t="s">
        <v>5</v>
      </c>
      <c r="I2" s="1289"/>
      <c r="J2" s="1289"/>
      <c r="K2" s="1289"/>
      <c r="L2" s="1289"/>
      <c r="M2" s="1288"/>
      <c r="N2" s="1304" t="s">
        <v>6</v>
      </c>
      <c r="O2" s="1305"/>
      <c r="P2" s="1305"/>
      <c r="Q2" s="1305"/>
      <c r="R2" s="1305"/>
      <c r="S2" s="1305"/>
      <c r="T2" s="1305"/>
      <c r="U2" s="1305"/>
      <c r="V2" s="1305"/>
      <c r="W2" s="1305"/>
      <c r="X2" s="1305"/>
      <c r="Y2" s="1305"/>
      <c r="Z2" s="1305"/>
      <c r="AA2" s="1305"/>
      <c r="AB2" s="1305"/>
      <c r="AC2" s="1305"/>
      <c r="AD2" s="1305"/>
      <c r="AE2" s="1305"/>
      <c r="AF2" s="1305"/>
      <c r="AG2" s="1305"/>
      <c r="AH2" s="1305"/>
      <c r="AI2" s="1305"/>
      <c r="AJ2" s="1305"/>
      <c r="AK2" s="1305"/>
      <c r="AL2" s="1305"/>
      <c r="AM2" s="1305"/>
      <c r="AN2" s="1305"/>
      <c r="AO2" s="1305"/>
      <c r="AP2" s="1305"/>
      <c r="AQ2" s="1305"/>
      <c r="AR2" s="1305"/>
      <c r="AS2" s="1305"/>
      <c r="AT2" s="1305"/>
      <c r="AU2" s="1306"/>
    </row>
    <row r="3" spans="1:47" s="6" customFormat="1" ht="17.25" customHeight="1" thickBot="1">
      <c r="A3" s="1287"/>
      <c r="B3" s="1288"/>
      <c r="C3" s="1293"/>
      <c r="D3" s="1294"/>
      <c r="E3" s="1294"/>
      <c r="F3" s="1295"/>
      <c r="G3" s="1299"/>
      <c r="H3" s="1271" t="s">
        <v>7</v>
      </c>
      <c r="I3" s="1282" t="s">
        <v>8</v>
      </c>
      <c r="J3" s="1282"/>
      <c r="K3" s="1282"/>
      <c r="L3" s="1282"/>
      <c r="M3" s="1281" t="s">
        <v>9</v>
      </c>
      <c r="N3" s="1307" t="s">
        <v>10</v>
      </c>
      <c r="O3" s="1308"/>
      <c r="P3" s="1309"/>
      <c r="Q3" s="1272" t="s">
        <v>11</v>
      </c>
      <c r="R3" s="1273"/>
      <c r="S3" s="1273"/>
      <c r="T3" s="1273"/>
      <c r="U3" s="1273"/>
      <c r="V3" s="1273"/>
      <c r="W3" s="1273"/>
      <c r="X3" s="1273"/>
      <c r="Y3" s="1273"/>
      <c r="Z3" s="1273"/>
      <c r="AA3" s="1273"/>
      <c r="AB3" s="1273"/>
      <c r="AC3" s="1273"/>
      <c r="AD3" s="1273"/>
      <c r="AE3" s="1273"/>
      <c r="AF3" s="1273"/>
      <c r="AG3" s="1273"/>
      <c r="AH3" s="1273"/>
      <c r="AI3" s="1273"/>
      <c r="AJ3" s="1273"/>
      <c r="AK3" s="1273"/>
      <c r="AL3" s="1273"/>
      <c r="AM3" s="1273"/>
      <c r="AN3" s="1273"/>
      <c r="AO3" s="1273"/>
      <c r="AP3" s="1273"/>
      <c r="AQ3" s="1273"/>
      <c r="AR3" s="1273"/>
      <c r="AS3" s="1273"/>
      <c r="AT3" s="1273"/>
      <c r="AU3" s="1274"/>
    </row>
    <row r="4" spans="1:47" s="6" customFormat="1" ht="15.75" customHeight="1" thickBot="1">
      <c r="A4" s="1287"/>
      <c r="B4" s="1288"/>
      <c r="C4" s="1296"/>
      <c r="D4" s="1297"/>
      <c r="E4" s="1297"/>
      <c r="F4" s="1298"/>
      <c r="G4" s="1299"/>
      <c r="H4" s="1271"/>
      <c r="I4" s="1270" t="s">
        <v>12</v>
      </c>
      <c r="J4" s="1266" t="s">
        <v>13</v>
      </c>
      <c r="K4" s="1266"/>
      <c r="L4" s="1266"/>
      <c r="M4" s="1281"/>
      <c r="N4" s="1275" t="s">
        <v>14</v>
      </c>
      <c r="O4" s="1276"/>
      <c r="P4" s="1276"/>
      <c r="Q4" s="1276"/>
      <c r="R4" s="1276"/>
      <c r="S4" s="1276"/>
      <c r="T4" s="1276"/>
      <c r="U4" s="1276"/>
      <c r="V4" s="1276"/>
      <c r="W4" s="1276"/>
      <c r="X4" s="1276"/>
      <c r="Y4" s="1276"/>
      <c r="Z4" s="1276"/>
      <c r="AA4" s="1276"/>
      <c r="AB4" s="1276"/>
      <c r="AC4" s="1276"/>
      <c r="AD4" s="1276"/>
      <c r="AE4" s="1276"/>
      <c r="AF4" s="1276"/>
      <c r="AG4" s="1276"/>
      <c r="AH4" s="1276"/>
      <c r="AI4" s="1276"/>
      <c r="AJ4" s="1276"/>
      <c r="AK4" s="1276"/>
      <c r="AL4" s="1276"/>
      <c r="AM4" s="1276"/>
      <c r="AN4" s="1276"/>
      <c r="AO4" s="1276"/>
      <c r="AP4" s="1276"/>
      <c r="AQ4" s="1276"/>
      <c r="AR4" s="1276"/>
      <c r="AS4" s="1276"/>
      <c r="AT4" s="1276"/>
      <c r="AU4" s="1277"/>
    </row>
    <row r="5" spans="1:47" s="6" customFormat="1" ht="12.75" customHeight="1" thickBot="1">
      <c r="A5" s="1287"/>
      <c r="B5" s="1289"/>
      <c r="C5" s="1263" t="s">
        <v>15</v>
      </c>
      <c r="D5" s="1264" t="s">
        <v>16</v>
      </c>
      <c r="E5" s="1268" t="s">
        <v>17</v>
      </c>
      <c r="F5" s="1268"/>
      <c r="G5" s="1299"/>
      <c r="H5" s="1271"/>
      <c r="I5" s="1270"/>
      <c r="J5" s="1267" t="s">
        <v>18</v>
      </c>
      <c r="K5" s="1270" t="s">
        <v>19</v>
      </c>
      <c r="L5" s="1270" t="s">
        <v>20</v>
      </c>
      <c r="M5" s="1281"/>
      <c r="N5" s="1278"/>
      <c r="O5" s="1279"/>
      <c r="P5" s="1279"/>
      <c r="Q5" s="1279"/>
      <c r="R5" s="1279"/>
      <c r="S5" s="1279"/>
      <c r="T5" s="1279"/>
      <c r="U5" s="1279"/>
      <c r="V5" s="1279"/>
      <c r="W5" s="1279"/>
      <c r="X5" s="1279"/>
      <c r="Y5" s="1279"/>
      <c r="Z5" s="1279"/>
      <c r="AA5" s="1279"/>
      <c r="AB5" s="1279"/>
      <c r="AC5" s="1279"/>
      <c r="AD5" s="1279"/>
      <c r="AE5" s="1279"/>
      <c r="AF5" s="1279"/>
      <c r="AG5" s="1279"/>
      <c r="AH5" s="1279"/>
      <c r="AI5" s="1279"/>
      <c r="AJ5" s="1279"/>
      <c r="AK5" s="1279"/>
      <c r="AL5" s="1279"/>
      <c r="AM5" s="1279"/>
      <c r="AN5" s="1279"/>
      <c r="AO5" s="1279"/>
      <c r="AP5" s="1279"/>
      <c r="AQ5" s="1279"/>
      <c r="AR5" s="1279"/>
      <c r="AS5" s="1279"/>
      <c r="AT5" s="1279"/>
      <c r="AU5" s="1280"/>
    </row>
    <row r="6" spans="1:47" s="6" customFormat="1" ht="16.5" thickBot="1">
      <c r="A6" s="1287"/>
      <c r="B6" s="1289"/>
      <c r="C6" s="1263"/>
      <c r="D6" s="1264"/>
      <c r="E6" s="1269"/>
      <c r="F6" s="1269"/>
      <c r="G6" s="1299"/>
      <c r="H6" s="1271"/>
      <c r="I6" s="1270"/>
      <c r="J6" s="1267"/>
      <c r="K6" s="1270"/>
      <c r="L6" s="1270"/>
      <c r="M6" s="1281"/>
      <c r="N6" s="603">
        <v>1</v>
      </c>
      <c r="O6" s="1254">
        <v>2</v>
      </c>
      <c r="P6" s="1255"/>
      <c r="Q6" s="1253">
        <v>3</v>
      </c>
      <c r="R6" s="1254"/>
      <c r="S6" s="1254"/>
      <c r="T6" s="1254"/>
      <c r="U6" s="1254"/>
      <c r="V6" s="1254"/>
      <c r="W6" s="1254"/>
      <c r="X6" s="1254"/>
      <c r="Y6" s="1254"/>
      <c r="Z6" s="1254"/>
      <c r="AA6" s="1254"/>
      <c r="AB6" s="1254"/>
      <c r="AC6" s="1254"/>
      <c r="AD6" s="1254"/>
      <c r="AE6" s="1254"/>
      <c r="AF6" s="1254"/>
      <c r="AG6" s="1254"/>
      <c r="AH6" s="1254"/>
      <c r="AI6" s="1254"/>
      <c r="AJ6" s="1254"/>
      <c r="AK6" s="1254"/>
      <c r="AL6" s="1254"/>
      <c r="AM6" s="1254"/>
      <c r="AN6" s="1254"/>
      <c r="AO6" s="1254"/>
      <c r="AP6" s="1254"/>
      <c r="AQ6" s="1254"/>
      <c r="AR6" s="1254"/>
      <c r="AS6" s="1254"/>
      <c r="AT6" s="1254"/>
      <c r="AU6" s="1255"/>
    </row>
    <row r="7" spans="1:47" s="6" customFormat="1" ht="44.25" customHeight="1" thickBot="1">
      <c r="A7" s="1287"/>
      <c r="B7" s="1289"/>
      <c r="C7" s="1263"/>
      <c r="D7" s="1264"/>
      <c r="E7" s="1303" t="s">
        <v>23</v>
      </c>
      <c r="F7" s="1265" t="s">
        <v>24</v>
      </c>
      <c r="G7" s="1299"/>
      <c r="H7" s="1271"/>
      <c r="I7" s="1270"/>
      <c r="J7" s="1267"/>
      <c r="K7" s="1270"/>
      <c r="L7" s="1270"/>
      <c r="M7" s="1281"/>
      <c r="N7" s="1300" t="s">
        <v>25</v>
      </c>
      <c r="O7" s="1301"/>
      <c r="P7" s="1301"/>
      <c r="Q7" s="1301"/>
      <c r="R7" s="1301"/>
      <c r="S7" s="1301"/>
      <c r="T7" s="1301"/>
      <c r="U7" s="1301"/>
      <c r="V7" s="1301"/>
      <c r="W7" s="1301"/>
      <c r="X7" s="1301"/>
      <c r="Y7" s="1301"/>
      <c r="Z7" s="1301"/>
      <c r="AA7" s="1301"/>
      <c r="AB7" s="1301"/>
      <c r="AC7" s="1301"/>
      <c r="AD7" s="1301"/>
      <c r="AE7" s="1301"/>
      <c r="AF7" s="1301"/>
      <c r="AG7" s="1301"/>
      <c r="AH7" s="1301"/>
      <c r="AI7" s="1301"/>
      <c r="AJ7" s="1301"/>
      <c r="AK7" s="1301"/>
      <c r="AL7" s="1301"/>
      <c r="AM7" s="1301"/>
      <c r="AN7" s="1301"/>
      <c r="AO7" s="1301"/>
      <c r="AP7" s="1301"/>
      <c r="AQ7" s="1301"/>
      <c r="AR7" s="1301"/>
      <c r="AS7" s="1301"/>
      <c r="AT7" s="1301"/>
      <c r="AU7" s="1302"/>
    </row>
    <row r="8" spans="1:47" s="6" customFormat="1" ht="16.5" thickBot="1">
      <c r="A8" s="1287"/>
      <c r="B8" s="1289"/>
      <c r="C8" s="1263"/>
      <c r="D8" s="1264"/>
      <c r="E8" s="1303"/>
      <c r="F8" s="1265"/>
      <c r="G8" s="1299"/>
      <c r="H8" s="1271"/>
      <c r="I8" s="1270"/>
      <c r="J8" s="1267"/>
      <c r="K8" s="1270"/>
      <c r="L8" s="1270"/>
      <c r="M8" s="1281"/>
      <c r="N8" s="603">
        <v>15</v>
      </c>
      <c r="O8" s="1253"/>
      <c r="P8" s="1255"/>
      <c r="Q8" s="1254"/>
      <c r="R8" s="1254"/>
      <c r="S8" s="1254"/>
      <c r="T8" s="1254"/>
      <c r="U8" s="1254"/>
      <c r="V8" s="1254"/>
      <c r="W8" s="1254"/>
      <c r="X8" s="1254"/>
      <c r="Y8" s="1254"/>
      <c r="Z8" s="1254"/>
      <c r="AA8" s="1254"/>
      <c r="AB8" s="1254"/>
      <c r="AC8" s="1254"/>
      <c r="AD8" s="1254"/>
      <c r="AE8" s="1254"/>
      <c r="AF8" s="1254"/>
      <c r="AG8" s="1254"/>
      <c r="AH8" s="1254"/>
      <c r="AI8" s="1254"/>
      <c r="AJ8" s="1254"/>
      <c r="AK8" s="1254"/>
      <c r="AL8" s="1254"/>
      <c r="AM8" s="1254"/>
      <c r="AN8" s="1254"/>
      <c r="AO8" s="1254"/>
      <c r="AP8" s="1254"/>
      <c r="AQ8" s="1254"/>
      <c r="AR8" s="1254"/>
      <c r="AS8" s="1254"/>
      <c r="AT8" s="1254"/>
      <c r="AU8" s="1255"/>
    </row>
    <row r="9" spans="1:47" s="6" customFormat="1" ht="16.5" thickBot="1">
      <c r="A9" s="604">
        <v>1</v>
      </c>
      <c r="B9" s="605">
        <v>2</v>
      </c>
      <c r="C9" s="606">
        <v>3</v>
      </c>
      <c r="D9" s="607">
        <v>4</v>
      </c>
      <c r="E9" s="607">
        <v>5</v>
      </c>
      <c r="F9" s="608">
        <v>6</v>
      </c>
      <c r="G9" s="609">
        <v>7</v>
      </c>
      <c r="H9" s="610">
        <v>8</v>
      </c>
      <c r="I9" s="607">
        <v>9</v>
      </c>
      <c r="J9" s="607">
        <v>10</v>
      </c>
      <c r="K9" s="607">
        <v>11</v>
      </c>
      <c r="L9" s="607">
        <v>12</v>
      </c>
      <c r="M9" s="611">
        <v>13</v>
      </c>
      <c r="N9" s="612">
        <v>14</v>
      </c>
      <c r="O9" s="1316">
        <v>15</v>
      </c>
      <c r="P9" s="1316"/>
      <c r="Q9" s="1317">
        <v>16</v>
      </c>
      <c r="R9" s="1317"/>
      <c r="S9" s="1317"/>
      <c r="T9" s="1317"/>
      <c r="U9" s="1317"/>
      <c r="V9" s="1317"/>
      <c r="W9" s="1317"/>
      <c r="X9" s="1317"/>
      <c r="Y9" s="1317"/>
      <c r="Z9" s="1317"/>
      <c r="AA9" s="1317"/>
      <c r="AB9" s="1317"/>
      <c r="AC9" s="1317"/>
      <c r="AD9" s="1317"/>
      <c r="AE9" s="1317"/>
      <c r="AF9" s="1317"/>
      <c r="AG9" s="1317"/>
      <c r="AH9" s="1317"/>
      <c r="AI9" s="1317"/>
      <c r="AJ9" s="1317"/>
      <c r="AK9" s="1317"/>
      <c r="AL9" s="1317"/>
      <c r="AM9" s="1317"/>
      <c r="AN9" s="1317"/>
      <c r="AO9" s="1317"/>
      <c r="AP9" s="1317"/>
      <c r="AQ9" s="1317"/>
      <c r="AR9" s="1317"/>
      <c r="AS9" s="1317"/>
      <c r="AT9" s="1317"/>
      <c r="AU9" s="1318"/>
    </row>
    <row r="10" spans="1:47" s="6" customFormat="1" ht="16.5" customHeight="1" thickBot="1">
      <c r="A10" s="1215" t="s">
        <v>225</v>
      </c>
      <c r="B10" s="1216"/>
      <c r="C10" s="1216"/>
      <c r="D10" s="1216"/>
      <c r="E10" s="1216"/>
      <c r="F10" s="1216"/>
      <c r="G10" s="1216"/>
      <c r="H10" s="1216"/>
      <c r="I10" s="1216"/>
      <c r="J10" s="1216"/>
      <c r="K10" s="1216"/>
      <c r="L10" s="1216"/>
      <c r="M10" s="1216"/>
      <c r="N10" s="1217"/>
      <c r="O10" s="1217"/>
      <c r="P10" s="1217"/>
      <c r="Q10" s="1217"/>
      <c r="R10" s="1217"/>
      <c r="S10" s="1217"/>
      <c r="T10" s="1217"/>
      <c r="U10" s="1217"/>
      <c r="V10" s="1217"/>
      <c r="W10" s="1217"/>
      <c r="X10" s="1217"/>
      <c r="Y10" s="1217"/>
      <c r="Z10" s="1217"/>
      <c r="AA10" s="1217"/>
      <c r="AB10" s="1217"/>
      <c r="AC10" s="1217"/>
      <c r="AD10" s="1217"/>
      <c r="AE10" s="1217"/>
      <c r="AF10" s="1217"/>
      <c r="AG10" s="1217"/>
      <c r="AH10" s="1217"/>
      <c r="AI10" s="1217"/>
      <c r="AJ10" s="1217"/>
      <c r="AK10" s="1217"/>
      <c r="AL10" s="1217"/>
      <c r="AM10" s="1217"/>
      <c r="AN10" s="1217"/>
      <c r="AO10" s="1217"/>
      <c r="AP10" s="1217"/>
      <c r="AQ10" s="1217"/>
      <c r="AR10" s="1217"/>
      <c r="AS10" s="1217"/>
      <c r="AT10" s="1217"/>
      <c r="AU10" s="1218"/>
    </row>
    <row r="11" spans="1:47" s="6" customFormat="1" ht="16.5" customHeight="1" thickBot="1">
      <c r="A11" s="1247" t="s">
        <v>220</v>
      </c>
      <c r="B11" s="1248"/>
      <c r="C11" s="1248"/>
      <c r="D11" s="1248"/>
      <c r="E11" s="1248"/>
      <c r="F11" s="1248"/>
      <c r="G11" s="1248"/>
      <c r="H11" s="1248"/>
      <c r="I11" s="1248"/>
      <c r="J11" s="1248"/>
      <c r="K11" s="1248"/>
      <c r="L11" s="1248"/>
      <c r="M11" s="1248"/>
      <c r="N11" s="1243"/>
      <c r="O11" s="1243"/>
      <c r="P11" s="1243"/>
      <c r="Q11" s="1248"/>
      <c r="R11" s="1248"/>
      <c r="S11" s="1248"/>
      <c r="T11" s="1248"/>
      <c r="U11" s="1248"/>
      <c r="V11" s="1248"/>
      <c r="W11" s="1248"/>
      <c r="X11" s="1248"/>
      <c r="Y11" s="1248"/>
      <c r="Z11" s="1248"/>
      <c r="AA11" s="1248"/>
      <c r="AB11" s="1248"/>
      <c r="AC11" s="1248"/>
      <c r="AD11" s="1248"/>
      <c r="AE11" s="1248"/>
      <c r="AF11" s="1248"/>
      <c r="AG11" s="1248"/>
      <c r="AH11" s="1248"/>
      <c r="AI11" s="1248"/>
      <c r="AJ11" s="1248"/>
      <c r="AK11" s="1248"/>
      <c r="AL11" s="1248"/>
      <c r="AM11" s="1248"/>
      <c r="AN11" s="1248"/>
      <c r="AO11" s="1248"/>
      <c r="AP11" s="1248"/>
      <c r="AQ11" s="1248"/>
      <c r="AR11" s="1248"/>
      <c r="AS11" s="1248"/>
      <c r="AT11" s="1248"/>
      <c r="AU11" s="1249"/>
    </row>
    <row r="12" spans="1:48" s="6" customFormat="1" ht="30.75" customHeight="1">
      <c r="A12" s="613" t="s">
        <v>226</v>
      </c>
      <c r="B12" s="614" t="s">
        <v>58</v>
      </c>
      <c r="C12" s="615">
        <v>1</v>
      </c>
      <c r="D12" s="616"/>
      <c r="E12" s="616"/>
      <c r="F12" s="617"/>
      <c r="G12" s="618">
        <v>3</v>
      </c>
      <c r="H12" s="619">
        <f>G12*30</f>
        <v>90</v>
      </c>
      <c r="I12" s="620">
        <v>4</v>
      </c>
      <c r="J12" s="620" t="s">
        <v>319</v>
      </c>
      <c r="K12" s="620"/>
      <c r="L12" s="620"/>
      <c r="M12" s="621">
        <f>H12-I12</f>
        <v>86</v>
      </c>
      <c r="N12" s="622" t="s">
        <v>319</v>
      </c>
      <c r="O12" s="1189"/>
      <c r="P12" s="1190"/>
      <c r="Q12" s="1319"/>
      <c r="R12" s="1320"/>
      <c r="S12" s="1320"/>
      <c r="T12" s="1320"/>
      <c r="U12" s="1320"/>
      <c r="V12" s="1320"/>
      <c r="W12" s="1320"/>
      <c r="X12" s="1320"/>
      <c r="Y12" s="1320"/>
      <c r="Z12" s="1320"/>
      <c r="AA12" s="1320"/>
      <c r="AB12" s="1320"/>
      <c r="AC12" s="1320"/>
      <c r="AD12" s="1320"/>
      <c r="AE12" s="1320"/>
      <c r="AF12" s="1320"/>
      <c r="AG12" s="1320"/>
      <c r="AH12" s="1320"/>
      <c r="AI12" s="1320"/>
      <c r="AJ12" s="1320"/>
      <c r="AK12" s="1320"/>
      <c r="AL12" s="1320"/>
      <c r="AM12" s="1320"/>
      <c r="AN12" s="1320"/>
      <c r="AO12" s="1320"/>
      <c r="AP12" s="1320"/>
      <c r="AQ12" s="1320"/>
      <c r="AR12" s="1320"/>
      <c r="AS12" s="1320"/>
      <c r="AT12" s="1320"/>
      <c r="AU12" s="1321"/>
      <c r="AV12" s="584">
        <f>I12/H12</f>
        <v>0.044444444444444446</v>
      </c>
    </row>
    <row r="13" spans="1:48" s="6" customFormat="1" ht="24.75" customHeight="1">
      <c r="A13" s="623" t="s">
        <v>227</v>
      </c>
      <c r="B13" s="624" t="s">
        <v>221</v>
      </c>
      <c r="C13" s="625"/>
      <c r="D13" s="626">
        <v>2</v>
      </c>
      <c r="E13" s="627"/>
      <c r="F13" s="628"/>
      <c r="G13" s="629">
        <v>3</v>
      </c>
      <c r="H13" s="630">
        <f>G13*30</f>
        <v>90</v>
      </c>
      <c r="I13" s="631">
        <v>4</v>
      </c>
      <c r="J13" s="632" t="s">
        <v>319</v>
      </c>
      <c r="K13" s="632"/>
      <c r="L13" s="632"/>
      <c r="M13" s="633">
        <f>H13-I13</f>
        <v>86</v>
      </c>
      <c r="N13" s="634"/>
      <c r="O13" s="1185" t="s">
        <v>319</v>
      </c>
      <c r="P13" s="1186"/>
      <c r="Q13" s="1322"/>
      <c r="R13" s="1323"/>
      <c r="S13" s="1323"/>
      <c r="T13" s="1323"/>
      <c r="U13" s="1323"/>
      <c r="V13" s="1323"/>
      <c r="W13" s="1323"/>
      <c r="X13" s="1323"/>
      <c r="Y13" s="1323"/>
      <c r="Z13" s="1323"/>
      <c r="AA13" s="1323"/>
      <c r="AB13" s="1323"/>
      <c r="AC13" s="1323"/>
      <c r="AD13" s="1323"/>
      <c r="AE13" s="1323"/>
      <c r="AF13" s="1323"/>
      <c r="AG13" s="1323"/>
      <c r="AH13" s="1323"/>
      <c r="AI13" s="1323"/>
      <c r="AJ13" s="1323"/>
      <c r="AK13" s="1323"/>
      <c r="AL13" s="1323"/>
      <c r="AM13" s="1323"/>
      <c r="AN13" s="1323"/>
      <c r="AO13" s="1323"/>
      <c r="AP13" s="1323"/>
      <c r="AQ13" s="1323"/>
      <c r="AR13" s="1323"/>
      <c r="AS13" s="1323"/>
      <c r="AT13" s="1323"/>
      <c r="AU13" s="1324"/>
      <c r="AV13" s="584">
        <f>I13/H13</f>
        <v>0.044444444444444446</v>
      </c>
    </row>
    <row r="14" spans="1:48" s="6" customFormat="1" ht="37.5" customHeight="1">
      <c r="A14" s="635" t="s">
        <v>228</v>
      </c>
      <c r="B14" s="636" t="s">
        <v>33</v>
      </c>
      <c r="C14" s="637"/>
      <c r="D14" s="638"/>
      <c r="E14" s="638"/>
      <c r="F14" s="639"/>
      <c r="G14" s="640">
        <f aca="true" t="shared" si="0" ref="G14:M14">SUM(G15:G16)</f>
        <v>3.5</v>
      </c>
      <c r="H14" s="641">
        <f t="shared" si="0"/>
        <v>105</v>
      </c>
      <c r="I14" s="642">
        <f t="shared" si="0"/>
        <v>8</v>
      </c>
      <c r="J14" s="642">
        <f t="shared" si="0"/>
        <v>0</v>
      </c>
      <c r="K14" s="642">
        <f t="shared" si="0"/>
        <v>0</v>
      </c>
      <c r="L14" s="642" t="s">
        <v>320</v>
      </c>
      <c r="M14" s="643">
        <f t="shared" si="0"/>
        <v>97</v>
      </c>
      <c r="N14" s="644"/>
      <c r="O14" s="1191"/>
      <c r="P14" s="1192"/>
      <c r="Q14" s="1325"/>
      <c r="R14" s="1326"/>
      <c r="S14" s="1326"/>
      <c r="T14" s="1326"/>
      <c r="U14" s="1326"/>
      <c r="V14" s="1326"/>
      <c r="W14" s="1326"/>
      <c r="X14" s="1326"/>
      <c r="Y14" s="1326"/>
      <c r="Z14" s="1326"/>
      <c r="AA14" s="1326"/>
      <c r="AB14" s="1326"/>
      <c r="AC14" s="1326"/>
      <c r="AD14" s="1326"/>
      <c r="AE14" s="1326"/>
      <c r="AF14" s="1326"/>
      <c r="AG14" s="1326"/>
      <c r="AH14" s="1326"/>
      <c r="AI14" s="1326"/>
      <c r="AJ14" s="1326"/>
      <c r="AK14" s="1326"/>
      <c r="AL14" s="1326"/>
      <c r="AM14" s="1326"/>
      <c r="AN14" s="1326"/>
      <c r="AO14" s="1326"/>
      <c r="AP14" s="1326"/>
      <c r="AQ14" s="1326"/>
      <c r="AR14" s="1326"/>
      <c r="AS14" s="1326"/>
      <c r="AT14" s="1326"/>
      <c r="AU14" s="1178"/>
      <c r="AV14" s="584">
        <f>I14/H14</f>
        <v>0.0761904761904762</v>
      </c>
    </row>
    <row r="15" spans="1:48" s="6" customFormat="1" ht="33" customHeight="1">
      <c r="A15" s="635" t="s">
        <v>229</v>
      </c>
      <c r="B15" s="645" t="s">
        <v>33</v>
      </c>
      <c r="C15" s="646"/>
      <c r="D15" s="647">
        <v>1</v>
      </c>
      <c r="E15" s="647"/>
      <c r="F15" s="648"/>
      <c r="G15" s="649">
        <v>1.5</v>
      </c>
      <c r="H15" s="650">
        <f>G15*30</f>
        <v>45</v>
      </c>
      <c r="I15" s="651">
        <v>4</v>
      </c>
      <c r="J15" s="652"/>
      <c r="K15" s="652"/>
      <c r="L15" s="652" t="s">
        <v>319</v>
      </c>
      <c r="M15" s="653">
        <f>H15-I15</f>
        <v>41</v>
      </c>
      <c r="N15" s="654" t="s">
        <v>319</v>
      </c>
      <c r="O15" s="1193"/>
      <c r="P15" s="1194"/>
      <c r="Q15" s="1325"/>
      <c r="R15" s="1326"/>
      <c r="S15" s="1326"/>
      <c r="T15" s="1326"/>
      <c r="U15" s="1326"/>
      <c r="V15" s="1326"/>
      <c r="W15" s="1326"/>
      <c r="X15" s="1326"/>
      <c r="Y15" s="1326"/>
      <c r="Z15" s="1326"/>
      <c r="AA15" s="1326"/>
      <c r="AB15" s="1326"/>
      <c r="AC15" s="1326"/>
      <c r="AD15" s="1326"/>
      <c r="AE15" s="1326"/>
      <c r="AF15" s="1326"/>
      <c r="AG15" s="1326"/>
      <c r="AH15" s="1326"/>
      <c r="AI15" s="1326"/>
      <c r="AJ15" s="1326"/>
      <c r="AK15" s="1326"/>
      <c r="AL15" s="1326"/>
      <c r="AM15" s="1326"/>
      <c r="AN15" s="1326"/>
      <c r="AO15" s="1326"/>
      <c r="AP15" s="1326"/>
      <c r="AQ15" s="1326"/>
      <c r="AR15" s="1326"/>
      <c r="AS15" s="1326"/>
      <c r="AT15" s="1326"/>
      <c r="AU15" s="1178"/>
      <c r="AV15" s="584">
        <f>I15/H15</f>
        <v>0.08888888888888889</v>
      </c>
    </row>
    <row r="16" spans="1:48" s="6" customFormat="1" ht="32.25" customHeight="1" thickBot="1">
      <c r="A16" s="635" t="s">
        <v>230</v>
      </c>
      <c r="B16" s="655" t="s">
        <v>33</v>
      </c>
      <c r="C16" s="656">
        <v>2</v>
      </c>
      <c r="D16" s="657"/>
      <c r="E16" s="657"/>
      <c r="F16" s="658"/>
      <c r="G16" s="659">
        <v>2</v>
      </c>
      <c r="H16" s="660">
        <f>G16*30</f>
        <v>60</v>
      </c>
      <c r="I16" s="661">
        <v>4</v>
      </c>
      <c r="J16" s="662"/>
      <c r="K16" s="662"/>
      <c r="L16" s="662" t="s">
        <v>319</v>
      </c>
      <c r="M16" s="663">
        <f>H16-I16</f>
        <v>56</v>
      </c>
      <c r="N16" s="664"/>
      <c r="O16" s="1187" t="s">
        <v>319</v>
      </c>
      <c r="P16" s="1188"/>
      <c r="Q16" s="1327"/>
      <c r="R16" s="1328"/>
      <c r="S16" s="1328"/>
      <c r="T16" s="1328"/>
      <c r="U16" s="1328"/>
      <c r="V16" s="1328"/>
      <c r="W16" s="1328"/>
      <c r="X16" s="1328"/>
      <c r="Y16" s="1328"/>
      <c r="Z16" s="1328"/>
      <c r="AA16" s="1328"/>
      <c r="AB16" s="1328"/>
      <c r="AC16" s="1328"/>
      <c r="AD16" s="1328"/>
      <c r="AE16" s="1328"/>
      <c r="AF16" s="1328"/>
      <c r="AG16" s="1328"/>
      <c r="AH16" s="1328"/>
      <c r="AI16" s="1328"/>
      <c r="AJ16" s="1328"/>
      <c r="AK16" s="1328"/>
      <c r="AL16" s="1328"/>
      <c r="AM16" s="1328"/>
      <c r="AN16" s="1328"/>
      <c r="AO16" s="1328"/>
      <c r="AP16" s="1328"/>
      <c r="AQ16" s="1328"/>
      <c r="AR16" s="1328"/>
      <c r="AS16" s="1328"/>
      <c r="AT16" s="1328"/>
      <c r="AU16" s="1329"/>
      <c r="AV16" s="584">
        <f>I16/H16</f>
        <v>0.06666666666666667</v>
      </c>
    </row>
    <row r="17" spans="1:47" s="6" customFormat="1" ht="21.75" customHeight="1" thickBot="1">
      <c r="A17" s="1200" t="s">
        <v>231</v>
      </c>
      <c r="B17" s="1201"/>
      <c r="C17" s="1240"/>
      <c r="D17" s="1241"/>
      <c r="E17" s="1241"/>
      <c r="F17" s="1242"/>
      <c r="G17" s="665">
        <f aca="true" t="shared" si="1" ref="G17:M17">G12+G13+G14</f>
        <v>9.5</v>
      </c>
      <c r="H17" s="666">
        <f t="shared" si="1"/>
        <v>285</v>
      </c>
      <c r="I17" s="666">
        <f t="shared" si="1"/>
        <v>16</v>
      </c>
      <c r="J17" s="666" t="s">
        <v>320</v>
      </c>
      <c r="K17" s="666">
        <f t="shared" si="1"/>
        <v>0</v>
      </c>
      <c r="L17" s="666" t="s">
        <v>320</v>
      </c>
      <c r="M17" s="667">
        <f t="shared" si="1"/>
        <v>269</v>
      </c>
      <c r="N17" s="668" t="s">
        <v>320</v>
      </c>
      <c r="O17" s="1163" t="s">
        <v>320</v>
      </c>
      <c r="P17" s="1164"/>
      <c r="Q17" s="1330"/>
      <c r="R17" s="1331"/>
      <c r="S17" s="1331"/>
      <c r="T17" s="1331"/>
      <c r="U17" s="1331"/>
      <c r="V17" s="1331"/>
      <c r="W17" s="1331"/>
      <c r="X17" s="1331"/>
      <c r="Y17" s="1331"/>
      <c r="Z17" s="1331"/>
      <c r="AA17" s="1331"/>
      <c r="AB17" s="1331"/>
      <c r="AC17" s="1331"/>
      <c r="AD17" s="1331"/>
      <c r="AE17" s="1331"/>
      <c r="AF17" s="1331"/>
      <c r="AG17" s="1331"/>
      <c r="AH17" s="1331"/>
      <c r="AI17" s="1331"/>
      <c r="AJ17" s="1331"/>
      <c r="AK17" s="1331"/>
      <c r="AL17" s="1331"/>
      <c r="AM17" s="1331"/>
      <c r="AN17" s="1331"/>
      <c r="AO17" s="1331"/>
      <c r="AP17" s="1331"/>
      <c r="AQ17" s="1331"/>
      <c r="AR17" s="1331"/>
      <c r="AS17" s="1331"/>
      <c r="AT17" s="1331"/>
      <c r="AU17" s="1164"/>
    </row>
    <row r="18" spans="1:47" s="6" customFormat="1" ht="21.75" customHeight="1" thickBot="1">
      <c r="A18" s="1196" t="s">
        <v>222</v>
      </c>
      <c r="B18" s="1197"/>
      <c r="C18" s="1197"/>
      <c r="D18" s="1197"/>
      <c r="E18" s="1197"/>
      <c r="F18" s="1197"/>
      <c r="G18" s="1197"/>
      <c r="H18" s="1198"/>
      <c r="I18" s="1198"/>
      <c r="J18" s="1198"/>
      <c r="K18" s="1198"/>
      <c r="L18" s="1198"/>
      <c r="M18" s="1198"/>
      <c r="N18" s="1198"/>
      <c r="O18" s="1198"/>
      <c r="P18" s="1198"/>
      <c r="Q18" s="1197"/>
      <c r="R18" s="1197"/>
      <c r="S18" s="1197"/>
      <c r="T18" s="1197"/>
      <c r="U18" s="1197"/>
      <c r="V18" s="1197"/>
      <c r="W18" s="1197"/>
      <c r="X18" s="1197"/>
      <c r="Y18" s="1197"/>
      <c r="Z18" s="1197"/>
      <c r="AA18" s="1197"/>
      <c r="AB18" s="1197"/>
      <c r="AC18" s="1197"/>
      <c r="AD18" s="1197"/>
      <c r="AE18" s="1197"/>
      <c r="AF18" s="1197"/>
      <c r="AG18" s="1197"/>
      <c r="AH18" s="1197"/>
      <c r="AI18" s="1197"/>
      <c r="AJ18" s="1197"/>
      <c r="AK18" s="1197"/>
      <c r="AL18" s="1197"/>
      <c r="AM18" s="1197"/>
      <c r="AN18" s="1197"/>
      <c r="AO18" s="1197"/>
      <c r="AP18" s="1197"/>
      <c r="AQ18" s="1197"/>
      <c r="AR18" s="1197"/>
      <c r="AS18" s="1197"/>
      <c r="AT18" s="1197"/>
      <c r="AU18" s="1199"/>
    </row>
    <row r="19" spans="1:54" s="6" customFormat="1" ht="36" customHeight="1">
      <c r="A19" s="613" t="s">
        <v>243</v>
      </c>
      <c r="B19" s="669" t="s">
        <v>241</v>
      </c>
      <c r="C19" s="670"/>
      <c r="D19" s="671">
        <v>2</v>
      </c>
      <c r="E19" s="671"/>
      <c r="F19" s="672"/>
      <c r="G19" s="673">
        <v>4</v>
      </c>
      <c r="H19" s="674">
        <f>G19*30</f>
        <v>120</v>
      </c>
      <c r="I19" s="675">
        <v>4</v>
      </c>
      <c r="J19" s="676" t="s">
        <v>319</v>
      </c>
      <c r="K19" s="676"/>
      <c r="L19" s="676"/>
      <c r="M19" s="677">
        <f>H19-I19</f>
        <v>116</v>
      </c>
      <c r="N19" s="678"/>
      <c r="O19" s="1175" t="s">
        <v>319</v>
      </c>
      <c r="P19" s="1176"/>
      <c r="Q19" s="1332"/>
      <c r="R19" s="1333"/>
      <c r="S19" s="1333"/>
      <c r="T19" s="1333"/>
      <c r="U19" s="1333"/>
      <c r="V19" s="1333"/>
      <c r="W19" s="1333"/>
      <c r="X19" s="1333"/>
      <c r="Y19" s="1333"/>
      <c r="Z19" s="1333"/>
      <c r="AA19" s="1333"/>
      <c r="AB19" s="1333"/>
      <c r="AC19" s="1333"/>
      <c r="AD19" s="1333"/>
      <c r="AE19" s="1333"/>
      <c r="AF19" s="1333"/>
      <c r="AG19" s="1333"/>
      <c r="AH19" s="1333"/>
      <c r="AI19" s="1333"/>
      <c r="AJ19" s="1333"/>
      <c r="AK19" s="1333"/>
      <c r="AL19" s="1333"/>
      <c r="AM19" s="1333"/>
      <c r="AN19" s="1333"/>
      <c r="AO19" s="1333"/>
      <c r="AP19" s="1333"/>
      <c r="AQ19" s="1333"/>
      <c r="AR19" s="1333"/>
      <c r="AS19" s="1333"/>
      <c r="AT19" s="1333"/>
      <c r="AU19" s="1334"/>
      <c r="AV19" s="584">
        <f>I19/H19</f>
        <v>0.03333333333333333</v>
      </c>
      <c r="AX19" s="6" t="s">
        <v>312</v>
      </c>
      <c r="BA19" s="6" t="s">
        <v>315</v>
      </c>
      <c r="BB19" s="6" t="s">
        <v>309</v>
      </c>
    </row>
    <row r="20" spans="1:48" s="6" customFormat="1" ht="30" customHeight="1" hidden="1">
      <c r="A20" s="679"/>
      <c r="B20" s="680"/>
      <c r="C20" s="681"/>
      <c r="D20" s="682"/>
      <c r="E20" s="682"/>
      <c r="F20" s="683"/>
      <c r="G20" s="684"/>
      <c r="H20" s="685"/>
      <c r="I20" s="686"/>
      <c r="J20" s="687"/>
      <c r="K20" s="688"/>
      <c r="L20" s="688"/>
      <c r="M20" s="689"/>
      <c r="N20" s="681"/>
      <c r="O20" s="682"/>
      <c r="P20" s="690"/>
      <c r="Q20" s="691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2"/>
      <c r="AC20" s="692"/>
      <c r="AD20" s="692"/>
      <c r="AE20" s="692"/>
      <c r="AF20" s="692"/>
      <c r="AG20" s="692"/>
      <c r="AH20" s="692"/>
      <c r="AI20" s="692"/>
      <c r="AJ20" s="692"/>
      <c r="AK20" s="692"/>
      <c r="AL20" s="692"/>
      <c r="AM20" s="692"/>
      <c r="AN20" s="692"/>
      <c r="AO20" s="692"/>
      <c r="AP20" s="692"/>
      <c r="AQ20" s="692"/>
      <c r="AR20" s="692"/>
      <c r="AS20" s="692"/>
      <c r="AT20" s="692"/>
      <c r="AU20" s="693"/>
      <c r="AV20" s="584" t="e">
        <f aca="true" t="shared" si="2" ref="AV20:AV26">I20/H20</f>
        <v>#DIV/0!</v>
      </c>
    </row>
    <row r="21" spans="1:48" s="6" customFormat="1" ht="50.25" customHeight="1" hidden="1">
      <c r="A21" s="694"/>
      <c r="B21" s="680"/>
      <c r="C21" s="681"/>
      <c r="D21" s="695"/>
      <c r="E21" s="682"/>
      <c r="F21" s="683"/>
      <c r="G21" s="684"/>
      <c r="H21" s="685"/>
      <c r="I21" s="686"/>
      <c r="J21" s="687"/>
      <c r="K21" s="688"/>
      <c r="L21" s="688"/>
      <c r="M21" s="689"/>
      <c r="N21" s="681"/>
      <c r="O21" s="682"/>
      <c r="P21" s="690"/>
      <c r="Q21" s="691"/>
      <c r="R21" s="696"/>
      <c r="S21" s="692"/>
      <c r="T21" s="692"/>
      <c r="U21" s="692"/>
      <c r="V21" s="692"/>
      <c r="W21" s="696"/>
      <c r="X21" s="696"/>
      <c r="Y21" s="692"/>
      <c r="Z21" s="692"/>
      <c r="AA21" s="696"/>
      <c r="AB21" s="696"/>
      <c r="AC21" s="696"/>
      <c r="AD21" s="696"/>
      <c r="AE21" s="696"/>
      <c r="AF21" s="696"/>
      <c r="AG21" s="696"/>
      <c r="AH21" s="696"/>
      <c r="AI21" s="696"/>
      <c r="AJ21" s="696"/>
      <c r="AK21" s="696"/>
      <c r="AL21" s="696"/>
      <c r="AM21" s="696"/>
      <c r="AN21" s="696"/>
      <c r="AO21" s="696"/>
      <c r="AP21" s="696"/>
      <c r="AQ21" s="696"/>
      <c r="AR21" s="696"/>
      <c r="AS21" s="696"/>
      <c r="AT21" s="696"/>
      <c r="AU21" s="693"/>
      <c r="AV21" s="584" t="e">
        <f t="shared" si="2"/>
        <v>#DIV/0!</v>
      </c>
    </row>
    <row r="22" spans="1:48" s="583" customFormat="1" ht="35.25" customHeight="1">
      <c r="A22" s="635" t="s">
        <v>246</v>
      </c>
      <c r="B22" s="697" t="s">
        <v>266</v>
      </c>
      <c r="C22" s="698"/>
      <c r="D22" s="695">
        <v>1</v>
      </c>
      <c r="E22" s="688"/>
      <c r="F22" s="699"/>
      <c r="G22" s="684">
        <v>3</v>
      </c>
      <c r="H22" s="685">
        <f aca="true" t="shared" si="3" ref="H22:H27">G22*30</f>
        <v>90</v>
      </c>
      <c r="I22" s="686">
        <v>4</v>
      </c>
      <c r="J22" s="688" t="s">
        <v>319</v>
      </c>
      <c r="K22" s="688"/>
      <c r="L22" s="688"/>
      <c r="M22" s="689">
        <f>H22-I22</f>
        <v>86</v>
      </c>
      <c r="N22" s="685" t="s">
        <v>319</v>
      </c>
      <c r="O22" s="1177"/>
      <c r="P22" s="1178"/>
      <c r="Q22" s="1335"/>
      <c r="R22" s="1336"/>
      <c r="S22" s="1336"/>
      <c r="T22" s="1336"/>
      <c r="U22" s="1336"/>
      <c r="V22" s="1336"/>
      <c r="W22" s="1336"/>
      <c r="X22" s="1336"/>
      <c r="Y22" s="1336"/>
      <c r="Z22" s="1336"/>
      <c r="AA22" s="1336"/>
      <c r="AB22" s="1336"/>
      <c r="AC22" s="1336"/>
      <c r="AD22" s="1336"/>
      <c r="AE22" s="1336"/>
      <c r="AF22" s="1336"/>
      <c r="AG22" s="1336"/>
      <c r="AH22" s="1336"/>
      <c r="AI22" s="1336"/>
      <c r="AJ22" s="1336"/>
      <c r="AK22" s="1336"/>
      <c r="AL22" s="1336"/>
      <c r="AM22" s="1336"/>
      <c r="AN22" s="1336"/>
      <c r="AO22" s="1336"/>
      <c r="AP22" s="1336"/>
      <c r="AQ22" s="1336"/>
      <c r="AR22" s="1336"/>
      <c r="AS22" s="1336"/>
      <c r="AT22" s="1336"/>
      <c r="AU22" s="1337"/>
      <c r="AV22" s="584">
        <f t="shared" si="2"/>
        <v>0.044444444444444446</v>
      </c>
    </row>
    <row r="23" spans="1:48" s="583" customFormat="1" ht="39" customHeight="1">
      <c r="A23" s="694" t="s">
        <v>247</v>
      </c>
      <c r="B23" s="700" t="s">
        <v>223</v>
      </c>
      <c r="C23" s="701"/>
      <c r="D23" s="702">
        <v>2</v>
      </c>
      <c r="E23" s="703"/>
      <c r="F23" s="704"/>
      <c r="G23" s="705">
        <v>4</v>
      </c>
      <c r="H23" s="706">
        <f t="shared" si="3"/>
        <v>120</v>
      </c>
      <c r="I23" s="686">
        <v>4</v>
      </c>
      <c r="J23" s="707" t="s">
        <v>319</v>
      </c>
      <c r="K23" s="708"/>
      <c r="L23" s="707"/>
      <c r="M23" s="709">
        <f>H23-I23</f>
        <v>116</v>
      </c>
      <c r="N23" s="710"/>
      <c r="O23" s="1173" t="s">
        <v>319</v>
      </c>
      <c r="P23" s="1174"/>
      <c r="Q23" s="1338"/>
      <c r="R23" s="1339"/>
      <c r="S23" s="1339"/>
      <c r="T23" s="1339"/>
      <c r="U23" s="1339"/>
      <c r="V23" s="1339"/>
      <c r="W23" s="1339"/>
      <c r="X23" s="1339"/>
      <c r="Y23" s="1339"/>
      <c r="Z23" s="1339"/>
      <c r="AA23" s="1339"/>
      <c r="AB23" s="1339"/>
      <c r="AC23" s="1339"/>
      <c r="AD23" s="1339"/>
      <c r="AE23" s="1339"/>
      <c r="AF23" s="1339"/>
      <c r="AG23" s="1339"/>
      <c r="AH23" s="1339"/>
      <c r="AI23" s="1339"/>
      <c r="AJ23" s="1339"/>
      <c r="AK23" s="1339"/>
      <c r="AL23" s="1339"/>
      <c r="AM23" s="1339"/>
      <c r="AN23" s="1339"/>
      <c r="AO23" s="1339"/>
      <c r="AP23" s="1339"/>
      <c r="AQ23" s="1339"/>
      <c r="AR23" s="1339"/>
      <c r="AS23" s="1339"/>
      <c r="AT23" s="1339"/>
      <c r="AU23" s="1180"/>
      <c r="AV23" s="584">
        <f t="shared" si="2"/>
        <v>0.03333333333333333</v>
      </c>
    </row>
    <row r="24" spans="1:50" s="596" customFormat="1" ht="25.5" customHeight="1">
      <c r="A24" s="711" t="s">
        <v>281</v>
      </c>
      <c r="B24" s="712" t="s">
        <v>302</v>
      </c>
      <c r="C24" s="713"/>
      <c r="D24" s="626">
        <v>1</v>
      </c>
      <c r="E24" s="713"/>
      <c r="F24" s="683"/>
      <c r="G24" s="714">
        <v>3</v>
      </c>
      <c r="H24" s="706">
        <f t="shared" si="3"/>
        <v>90</v>
      </c>
      <c r="I24" s="715">
        <v>4</v>
      </c>
      <c r="J24" s="707" t="s">
        <v>319</v>
      </c>
      <c r="K24" s="708"/>
      <c r="L24" s="707"/>
      <c r="M24" s="709">
        <f>H24-I24</f>
        <v>86</v>
      </c>
      <c r="N24" s="716" t="s">
        <v>319</v>
      </c>
      <c r="O24" s="1179"/>
      <c r="P24" s="1180"/>
      <c r="Q24" s="1338"/>
      <c r="R24" s="1339"/>
      <c r="S24" s="1339"/>
      <c r="T24" s="1339"/>
      <c r="U24" s="1339"/>
      <c r="V24" s="1339"/>
      <c r="W24" s="1339"/>
      <c r="X24" s="1339"/>
      <c r="Y24" s="1339"/>
      <c r="Z24" s="1339"/>
      <c r="AA24" s="1339"/>
      <c r="AB24" s="1339"/>
      <c r="AC24" s="1339"/>
      <c r="AD24" s="1339"/>
      <c r="AE24" s="1339"/>
      <c r="AF24" s="1339"/>
      <c r="AG24" s="1339"/>
      <c r="AH24" s="1339"/>
      <c r="AI24" s="1339"/>
      <c r="AJ24" s="1339"/>
      <c r="AK24" s="1339"/>
      <c r="AL24" s="1339"/>
      <c r="AM24" s="1339"/>
      <c r="AN24" s="1339"/>
      <c r="AO24" s="1339"/>
      <c r="AP24" s="1339"/>
      <c r="AQ24" s="1339"/>
      <c r="AR24" s="1339"/>
      <c r="AS24" s="1339"/>
      <c r="AT24" s="1339"/>
      <c r="AU24" s="1180"/>
      <c r="AV24" s="595">
        <f t="shared" si="2"/>
        <v>0.044444444444444446</v>
      </c>
      <c r="AX24" s="596" t="s">
        <v>312</v>
      </c>
    </row>
    <row r="25" spans="1:50" s="583" customFormat="1" ht="27.75" customHeight="1">
      <c r="A25" s="694" t="s">
        <v>282</v>
      </c>
      <c r="B25" s="697" t="s">
        <v>272</v>
      </c>
      <c r="C25" s="717"/>
      <c r="D25" s="626">
        <v>1</v>
      </c>
      <c r="E25" s="713"/>
      <c r="F25" s="683"/>
      <c r="G25" s="705">
        <v>6</v>
      </c>
      <c r="H25" s="706">
        <f t="shared" si="3"/>
        <v>180</v>
      </c>
      <c r="I25" s="686">
        <v>6</v>
      </c>
      <c r="J25" s="718" t="s">
        <v>321</v>
      </c>
      <c r="K25" s="708"/>
      <c r="L25" s="707"/>
      <c r="M25" s="709">
        <f>H25-I25</f>
        <v>174</v>
      </c>
      <c r="N25" s="719" t="s">
        <v>321</v>
      </c>
      <c r="O25" s="1181"/>
      <c r="P25" s="1182"/>
      <c r="Q25" s="1338"/>
      <c r="R25" s="1339"/>
      <c r="S25" s="1339"/>
      <c r="T25" s="1339"/>
      <c r="U25" s="1339"/>
      <c r="V25" s="1339"/>
      <c r="W25" s="1339"/>
      <c r="X25" s="1339"/>
      <c r="Y25" s="1339"/>
      <c r="Z25" s="1339"/>
      <c r="AA25" s="1339"/>
      <c r="AB25" s="1339"/>
      <c r="AC25" s="1339"/>
      <c r="AD25" s="1339"/>
      <c r="AE25" s="1339"/>
      <c r="AF25" s="1339"/>
      <c r="AG25" s="1339"/>
      <c r="AH25" s="1339"/>
      <c r="AI25" s="1339"/>
      <c r="AJ25" s="1339"/>
      <c r="AK25" s="1339"/>
      <c r="AL25" s="1339"/>
      <c r="AM25" s="1339"/>
      <c r="AN25" s="1339"/>
      <c r="AO25" s="1339"/>
      <c r="AP25" s="1339"/>
      <c r="AQ25" s="1339"/>
      <c r="AR25" s="1339"/>
      <c r="AS25" s="1339"/>
      <c r="AT25" s="1339"/>
      <c r="AU25" s="1180"/>
      <c r="AV25" s="584">
        <f t="shared" si="2"/>
        <v>0.03333333333333333</v>
      </c>
      <c r="AX25" s="583" t="s">
        <v>313</v>
      </c>
    </row>
    <row r="26" spans="1:50" s="596" customFormat="1" ht="36" customHeight="1" thickBot="1">
      <c r="A26" s="720" t="s">
        <v>290</v>
      </c>
      <c r="B26" s="721" t="s">
        <v>273</v>
      </c>
      <c r="C26" s="722">
        <v>1</v>
      </c>
      <c r="D26" s="723"/>
      <c r="E26" s="724"/>
      <c r="F26" s="725"/>
      <c r="G26" s="726">
        <v>3</v>
      </c>
      <c r="H26" s="727">
        <f t="shared" si="3"/>
        <v>90</v>
      </c>
      <c r="I26" s="728">
        <v>4</v>
      </c>
      <c r="J26" s="729" t="s">
        <v>319</v>
      </c>
      <c r="K26" s="730"/>
      <c r="L26" s="729"/>
      <c r="M26" s="731">
        <f>H26-I26</f>
        <v>86</v>
      </c>
      <c r="N26" s="732" t="s">
        <v>319</v>
      </c>
      <c r="O26" s="1183"/>
      <c r="P26" s="1184"/>
      <c r="Q26" s="1340"/>
      <c r="R26" s="1341"/>
      <c r="S26" s="1341"/>
      <c r="T26" s="1341"/>
      <c r="U26" s="1341"/>
      <c r="V26" s="1341"/>
      <c r="W26" s="1341"/>
      <c r="X26" s="1341"/>
      <c r="Y26" s="1341"/>
      <c r="Z26" s="1341"/>
      <c r="AA26" s="1341"/>
      <c r="AB26" s="1341"/>
      <c r="AC26" s="1341"/>
      <c r="AD26" s="1341"/>
      <c r="AE26" s="1341"/>
      <c r="AF26" s="1341"/>
      <c r="AG26" s="1341"/>
      <c r="AH26" s="1341"/>
      <c r="AI26" s="1341"/>
      <c r="AJ26" s="1341"/>
      <c r="AK26" s="1341"/>
      <c r="AL26" s="1341"/>
      <c r="AM26" s="1341"/>
      <c r="AN26" s="1341"/>
      <c r="AO26" s="1341"/>
      <c r="AP26" s="1341"/>
      <c r="AQ26" s="1341"/>
      <c r="AR26" s="1341"/>
      <c r="AS26" s="1341"/>
      <c r="AT26" s="1341"/>
      <c r="AU26" s="1184"/>
      <c r="AV26" s="595">
        <f t="shared" si="2"/>
        <v>0.044444444444444446</v>
      </c>
      <c r="AX26" s="596" t="s">
        <v>312</v>
      </c>
    </row>
    <row r="27" spans="1:47" s="6" customFormat="1" ht="21.75" customHeight="1" thickBot="1">
      <c r="A27" s="1245" t="s">
        <v>244</v>
      </c>
      <c r="B27" s="1246"/>
      <c r="C27" s="1238"/>
      <c r="D27" s="1239"/>
      <c r="E27" s="1239"/>
      <c r="F27" s="1239"/>
      <c r="G27" s="733">
        <f>G19+G22+G23+G25+G26+G24</f>
        <v>23</v>
      </c>
      <c r="H27" s="622">
        <f t="shared" si="3"/>
        <v>690</v>
      </c>
      <c r="I27" s="734">
        <f>I19+I22+I23+I25+I26+I24</f>
        <v>26</v>
      </c>
      <c r="J27" s="735" t="s">
        <v>322</v>
      </c>
      <c r="K27" s="734">
        <f>K19+K22+K23+K25+K26+K24</f>
        <v>0</v>
      </c>
      <c r="L27" s="734">
        <f>L19+L22+L23+L25+L26+L24</f>
        <v>0</v>
      </c>
      <c r="M27" s="734">
        <f>M19+M22+M23+M25+M26+M24</f>
        <v>664</v>
      </c>
      <c r="N27" s="736" t="s">
        <v>325</v>
      </c>
      <c r="O27" s="1151" t="s">
        <v>320</v>
      </c>
      <c r="P27" s="1152"/>
      <c r="Q27" s="1330"/>
      <c r="R27" s="1331"/>
      <c r="S27" s="1331"/>
      <c r="T27" s="1331"/>
      <c r="U27" s="1331"/>
      <c r="V27" s="1331"/>
      <c r="W27" s="1331"/>
      <c r="X27" s="1331"/>
      <c r="Y27" s="1331"/>
      <c r="Z27" s="1331"/>
      <c r="AA27" s="1331"/>
      <c r="AB27" s="1331"/>
      <c r="AC27" s="1331"/>
      <c r="AD27" s="1331"/>
      <c r="AE27" s="1331"/>
      <c r="AF27" s="1331"/>
      <c r="AG27" s="1331"/>
      <c r="AH27" s="1331"/>
      <c r="AI27" s="1331"/>
      <c r="AJ27" s="1331"/>
      <c r="AK27" s="1331"/>
      <c r="AL27" s="1331"/>
      <c r="AM27" s="1331"/>
      <c r="AN27" s="1331"/>
      <c r="AO27" s="1331"/>
      <c r="AP27" s="1331"/>
      <c r="AQ27" s="1331"/>
      <c r="AR27" s="1331"/>
      <c r="AS27" s="1331"/>
      <c r="AT27" s="1331"/>
      <c r="AU27" s="1164"/>
    </row>
    <row r="28" spans="1:47" s="6" customFormat="1" ht="18" customHeight="1" thickBot="1">
      <c r="A28" s="1219" t="s">
        <v>262</v>
      </c>
      <c r="B28" s="1220"/>
      <c r="C28" s="1220"/>
      <c r="D28" s="1220"/>
      <c r="E28" s="1220"/>
      <c r="F28" s="1220"/>
      <c r="G28" s="1220"/>
      <c r="H28" s="1220"/>
      <c r="I28" s="1220"/>
      <c r="J28" s="1220"/>
      <c r="K28" s="1220"/>
      <c r="L28" s="1220"/>
      <c r="M28" s="1220"/>
      <c r="N28" s="1221"/>
      <c r="O28" s="1221"/>
      <c r="P28" s="1221"/>
      <c r="Q28" s="1222"/>
      <c r="R28" s="1222"/>
      <c r="S28" s="1222"/>
      <c r="T28" s="1222"/>
      <c r="U28" s="1222"/>
      <c r="V28" s="1222"/>
      <c r="W28" s="1222"/>
      <c r="X28" s="1222"/>
      <c r="Y28" s="1222"/>
      <c r="Z28" s="1222"/>
      <c r="AA28" s="1222"/>
      <c r="AB28" s="1222"/>
      <c r="AC28" s="1222"/>
      <c r="AD28" s="1222"/>
      <c r="AE28" s="1222"/>
      <c r="AF28" s="1222"/>
      <c r="AG28" s="1222"/>
      <c r="AH28" s="1222"/>
      <c r="AI28" s="1222"/>
      <c r="AJ28" s="1222"/>
      <c r="AK28" s="1222"/>
      <c r="AL28" s="1222"/>
      <c r="AM28" s="1222"/>
      <c r="AN28" s="1222"/>
      <c r="AO28" s="1222"/>
      <c r="AP28" s="1222"/>
      <c r="AQ28" s="1222"/>
      <c r="AR28" s="1222"/>
      <c r="AS28" s="1222"/>
      <c r="AT28" s="1222"/>
      <c r="AU28" s="1223"/>
    </row>
    <row r="29" spans="1:47" s="583" customFormat="1" ht="27.75" customHeight="1" thickBot="1">
      <c r="A29" s="737" t="s">
        <v>232</v>
      </c>
      <c r="B29" s="738" t="s">
        <v>132</v>
      </c>
      <c r="C29" s="739"/>
      <c r="D29" s="723">
        <v>3</v>
      </c>
      <c r="E29" s="723"/>
      <c r="F29" s="740"/>
      <c r="G29" s="741">
        <v>6</v>
      </c>
      <c r="H29" s="742">
        <f>G29*30</f>
        <v>180</v>
      </c>
      <c r="I29" s="743"/>
      <c r="J29" s="743"/>
      <c r="K29" s="743"/>
      <c r="L29" s="743"/>
      <c r="M29" s="744">
        <f>H29-I29</f>
        <v>180</v>
      </c>
      <c r="N29" s="637"/>
      <c r="O29" s="1169"/>
      <c r="P29" s="1170"/>
      <c r="Q29" s="1342"/>
      <c r="R29" s="1241"/>
      <c r="S29" s="1241"/>
      <c r="T29" s="1241"/>
      <c r="U29" s="1241"/>
      <c r="V29" s="1241"/>
      <c r="W29" s="1241"/>
      <c r="X29" s="1241"/>
      <c r="Y29" s="1241"/>
      <c r="Z29" s="1241"/>
      <c r="AA29" s="1241"/>
      <c r="AB29" s="1241"/>
      <c r="AC29" s="1241"/>
      <c r="AD29" s="1241"/>
      <c r="AE29" s="1241"/>
      <c r="AF29" s="1241"/>
      <c r="AG29" s="1241"/>
      <c r="AH29" s="1241"/>
      <c r="AI29" s="1241"/>
      <c r="AJ29" s="1241"/>
      <c r="AK29" s="1241"/>
      <c r="AL29" s="1241"/>
      <c r="AM29" s="1241"/>
      <c r="AN29" s="1241"/>
      <c r="AO29" s="1241"/>
      <c r="AP29" s="1241"/>
      <c r="AQ29" s="1241"/>
      <c r="AR29" s="1241"/>
      <c r="AS29" s="1241"/>
      <c r="AT29" s="1241"/>
      <c r="AU29" s="1343"/>
    </row>
    <row r="30" spans="1:47" s="583" customFormat="1" ht="21.75" customHeight="1" thickBot="1">
      <c r="A30" s="1200" t="s">
        <v>233</v>
      </c>
      <c r="B30" s="1201"/>
      <c r="C30" s="1212"/>
      <c r="D30" s="1213"/>
      <c r="E30" s="1213"/>
      <c r="F30" s="1214"/>
      <c r="G30" s="745">
        <f aca="true" t="shared" si="4" ref="G30:M30">SUM(G29:G29)</f>
        <v>6</v>
      </c>
      <c r="H30" s="742">
        <f t="shared" si="4"/>
        <v>180</v>
      </c>
      <c r="I30" s="742">
        <f t="shared" si="4"/>
        <v>0</v>
      </c>
      <c r="J30" s="742">
        <f t="shared" si="4"/>
        <v>0</v>
      </c>
      <c r="K30" s="742">
        <f t="shared" si="4"/>
        <v>0</v>
      </c>
      <c r="L30" s="742">
        <f t="shared" si="4"/>
        <v>0</v>
      </c>
      <c r="M30" s="742">
        <f t="shared" si="4"/>
        <v>180</v>
      </c>
      <c r="N30" s="668">
        <f>SUM(N29:N29)</f>
        <v>0</v>
      </c>
      <c r="O30" s="1163">
        <f>SUM(O29:O29)</f>
        <v>0</v>
      </c>
      <c r="P30" s="1164"/>
      <c r="Q30" s="1330"/>
      <c r="R30" s="1331"/>
      <c r="S30" s="1331"/>
      <c r="T30" s="1331"/>
      <c r="U30" s="1331"/>
      <c r="V30" s="1331"/>
      <c r="W30" s="1331"/>
      <c r="X30" s="1331"/>
      <c r="Y30" s="1331"/>
      <c r="Z30" s="1331"/>
      <c r="AA30" s="1331"/>
      <c r="AB30" s="1331"/>
      <c r="AC30" s="1331"/>
      <c r="AD30" s="1331"/>
      <c r="AE30" s="1331"/>
      <c r="AF30" s="1331"/>
      <c r="AG30" s="1331"/>
      <c r="AH30" s="1331"/>
      <c r="AI30" s="1331"/>
      <c r="AJ30" s="1331"/>
      <c r="AK30" s="1331"/>
      <c r="AL30" s="1331"/>
      <c r="AM30" s="1331"/>
      <c r="AN30" s="1331"/>
      <c r="AO30" s="1331"/>
      <c r="AP30" s="1331"/>
      <c r="AQ30" s="1331"/>
      <c r="AR30" s="1331"/>
      <c r="AS30" s="1331"/>
      <c r="AT30" s="1331"/>
      <c r="AU30" s="1164"/>
    </row>
    <row r="31" spans="1:47" s="583" customFormat="1" ht="21.75" customHeight="1" thickBot="1">
      <c r="A31" s="1219" t="s">
        <v>250</v>
      </c>
      <c r="B31" s="1220"/>
      <c r="C31" s="1220"/>
      <c r="D31" s="1220"/>
      <c r="E31" s="1220"/>
      <c r="F31" s="1220"/>
      <c r="G31" s="1220"/>
      <c r="H31" s="1220"/>
      <c r="I31" s="1220"/>
      <c r="J31" s="1220"/>
      <c r="K31" s="1220"/>
      <c r="L31" s="1220"/>
      <c r="M31" s="1220"/>
      <c r="N31" s="1221"/>
      <c r="O31" s="1221"/>
      <c r="P31" s="1221"/>
      <c r="Q31" s="1222"/>
      <c r="R31" s="1222"/>
      <c r="S31" s="1222"/>
      <c r="T31" s="1222"/>
      <c r="U31" s="1222"/>
      <c r="V31" s="1222"/>
      <c r="W31" s="1222"/>
      <c r="X31" s="1222"/>
      <c r="Y31" s="1222"/>
      <c r="Z31" s="1222"/>
      <c r="AA31" s="1222"/>
      <c r="AB31" s="1222"/>
      <c r="AC31" s="1222"/>
      <c r="AD31" s="1222"/>
      <c r="AE31" s="1222"/>
      <c r="AF31" s="1222"/>
      <c r="AG31" s="1222"/>
      <c r="AH31" s="1222"/>
      <c r="AI31" s="1222"/>
      <c r="AJ31" s="1222"/>
      <c r="AK31" s="1222"/>
      <c r="AL31" s="1222"/>
      <c r="AM31" s="1222"/>
      <c r="AN31" s="1222"/>
      <c r="AO31" s="1222"/>
      <c r="AP31" s="1222"/>
      <c r="AQ31" s="1222"/>
      <c r="AR31" s="1222"/>
      <c r="AS31" s="1222"/>
      <c r="AT31" s="1222"/>
      <c r="AU31" s="1223"/>
    </row>
    <row r="32" spans="1:47" s="583" customFormat="1" ht="21.75" customHeight="1" thickBot="1">
      <c r="A32" s="746" t="s">
        <v>138</v>
      </c>
      <c r="B32" s="747" t="s">
        <v>242</v>
      </c>
      <c r="C32" s="748"/>
      <c r="D32" s="749"/>
      <c r="E32" s="749"/>
      <c r="F32" s="750"/>
      <c r="G32" s="751">
        <v>24</v>
      </c>
      <c r="H32" s="752">
        <f>G32*30</f>
        <v>720</v>
      </c>
      <c r="I32" s="753"/>
      <c r="J32" s="753"/>
      <c r="K32" s="753"/>
      <c r="L32" s="753"/>
      <c r="M32" s="754">
        <f>H32-I32</f>
        <v>720</v>
      </c>
      <c r="N32" s="755"/>
      <c r="O32" s="1171"/>
      <c r="P32" s="1172"/>
      <c r="Q32" s="1344"/>
      <c r="R32" s="1345"/>
      <c r="S32" s="1345"/>
      <c r="T32" s="1345"/>
      <c r="U32" s="1345"/>
      <c r="V32" s="1345"/>
      <c r="W32" s="1345"/>
      <c r="X32" s="1345"/>
      <c r="Y32" s="1345"/>
      <c r="Z32" s="1345"/>
      <c r="AA32" s="1345"/>
      <c r="AB32" s="1345"/>
      <c r="AC32" s="1345"/>
      <c r="AD32" s="1345"/>
      <c r="AE32" s="1345"/>
      <c r="AF32" s="1345"/>
      <c r="AG32" s="1345"/>
      <c r="AH32" s="1345"/>
      <c r="AI32" s="1345"/>
      <c r="AJ32" s="1345"/>
      <c r="AK32" s="1345"/>
      <c r="AL32" s="1345"/>
      <c r="AM32" s="1345"/>
      <c r="AN32" s="1345"/>
      <c r="AO32" s="1345"/>
      <c r="AP32" s="1345"/>
      <c r="AQ32" s="1345"/>
      <c r="AR32" s="1345"/>
      <c r="AS32" s="1345"/>
      <c r="AT32" s="1345"/>
      <c r="AU32" s="1172"/>
    </row>
    <row r="33" spans="1:47" s="583" customFormat="1" ht="16.5" customHeight="1" thickBot="1">
      <c r="A33" s="1200" t="s">
        <v>234</v>
      </c>
      <c r="B33" s="1201"/>
      <c r="C33" s="1212"/>
      <c r="D33" s="1213"/>
      <c r="E33" s="1213"/>
      <c r="F33" s="1214"/>
      <c r="G33" s="745">
        <f aca="true" t="shared" si="5" ref="G33:O33">SUM(G32:G32)</f>
        <v>24</v>
      </c>
      <c r="H33" s="756">
        <f t="shared" si="5"/>
        <v>720</v>
      </c>
      <c r="I33" s="756">
        <f t="shared" si="5"/>
        <v>0</v>
      </c>
      <c r="J33" s="756">
        <f t="shared" si="5"/>
        <v>0</v>
      </c>
      <c r="K33" s="756">
        <f t="shared" si="5"/>
        <v>0</v>
      </c>
      <c r="L33" s="756">
        <f t="shared" si="5"/>
        <v>0</v>
      </c>
      <c r="M33" s="756">
        <f t="shared" si="5"/>
        <v>720</v>
      </c>
      <c r="N33" s="757">
        <f t="shared" si="5"/>
        <v>0</v>
      </c>
      <c r="O33" s="1163">
        <f t="shared" si="5"/>
        <v>0</v>
      </c>
      <c r="P33" s="1164"/>
      <c r="Q33" s="1330"/>
      <c r="R33" s="1331"/>
      <c r="S33" s="1331"/>
      <c r="T33" s="1331"/>
      <c r="U33" s="1331"/>
      <c r="V33" s="1331"/>
      <c r="W33" s="1331"/>
      <c r="X33" s="1331"/>
      <c r="Y33" s="1331"/>
      <c r="Z33" s="1331"/>
      <c r="AA33" s="1331"/>
      <c r="AB33" s="1331"/>
      <c r="AC33" s="1331"/>
      <c r="AD33" s="1331"/>
      <c r="AE33" s="1331"/>
      <c r="AF33" s="1331"/>
      <c r="AG33" s="1331"/>
      <c r="AH33" s="1331"/>
      <c r="AI33" s="1331"/>
      <c r="AJ33" s="1331"/>
      <c r="AK33" s="1331"/>
      <c r="AL33" s="1331"/>
      <c r="AM33" s="1331"/>
      <c r="AN33" s="1331"/>
      <c r="AO33" s="1331"/>
      <c r="AP33" s="1331"/>
      <c r="AQ33" s="1331"/>
      <c r="AR33" s="1331"/>
      <c r="AS33" s="1331"/>
      <c r="AT33" s="1331"/>
      <c r="AU33" s="1164"/>
    </row>
    <row r="34" spans="1:47" s="583" customFormat="1" ht="26.25" customHeight="1" thickBot="1">
      <c r="A34" s="1200" t="s">
        <v>235</v>
      </c>
      <c r="B34" s="1201"/>
      <c r="C34" s="1212"/>
      <c r="D34" s="1213"/>
      <c r="E34" s="1213"/>
      <c r="F34" s="1214"/>
      <c r="G34" s="745">
        <f>G17+G27+G30+G33</f>
        <v>62.5</v>
      </c>
      <c r="H34" s="756">
        <f aca="true" t="shared" si="6" ref="H34:M34">H17+H30+H33+H27</f>
        <v>1875</v>
      </c>
      <c r="I34" s="756">
        <f t="shared" si="6"/>
        <v>42</v>
      </c>
      <c r="J34" s="758" t="s">
        <v>324</v>
      </c>
      <c r="K34" s="756">
        <f t="shared" si="6"/>
        <v>0</v>
      </c>
      <c r="L34" s="758" t="s">
        <v>320</v>
      </c>
      <c r="M34" s="756">
        <f t="shared" si="6"/>
        <v>1833</v>
      </c>
      <c r="N34" s="759" t="s">
        <v>322</v>
      </c>
      <c r="O34" s="1151" t="s">
        <v>323</v>
      </c>
      <c r="P34" s="1152"/>
      <c r="Q34" s="1330"/>
      <c r="R34" s="1331"/>
      <c r="S34" s="1331"/>
      <c r="T34" s="1331"/>
      <c r="U34" s="1331"/>
      <c r="V34" s="1331"/>
      <c r="W34" s="1331"/>
      <c r="X34" s="1331"/>
      <c r="Y34" s="1331"/>
      <c r="Z34" s="1331"/>
      <c r="AA34" s="1331"/>
      <c r="AB34" s="1331"/>
      <c r="AC34" s="1331"/>
      <c r="AD34" s="1331"/>
      <c r="AE34" s="1331"/>
      <c r="AF34" s="1331"/>
      <c r="AG34" s="1331"/>
      <c r="AH34" s="1331"/>
      <c r="AI34" s="1331"/>
      <c r="AJ34" s="1331"/>
      <c r="AK34" s="1331"/>
      <c r="AL34" s="1331"/>
      <c r="AM34" s="1331"/>
      <c r="AN34" s="1331"/>
      <c r="AO34" s="1331"/>
      <c r="AP34" s="1331"/>
      <c r="AQ34" s="1331"/>
      <c r="AR34" s="1331"/>
      <c r="AS34" s="1331"/>
      <c r="AT34" s="1331"/>
      <c r="AU34" s="1164"/>
    </row>
    <row r="35" spans="1:47" s="6" customFormat="1" ht="20.25" customHeight="1" thickBot="1">
      <c r="A35" s="1215" t="s">
        <v>236</v>
      </c>
      <c r="B35" s="1216"/>
      <c r="C35" s="1216"/>
      <c r="D35" s="1216"/>
      <c r="E35" s="1216"/>
      <c r="F35" s="1216"/>
      <c r="G35" s="1216"/>
      <c r="H35" s="1216"/>
      <c r="I35" s="1216"/>
      <c r="J35" s="1216"/>
      <c r="K35" s="1216"/>
      <c r="L35" s="1216"/>
      <c r="M35" s="1216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17"/>
      <c r="AC35" s="1217"/>
      <c r="AD35" s="1217"/>
      <c r="AE35" s="1217"/>
      <c r="AF35" s="1217"/>
      <c r="AG35" s="1217"/>
      <c r="AH35" s="1217"/>
      <c r="AI35" s="1217"/>
      <c r="AJ35" s="1217"/>
      <c r="AK35" s="1217"/>
      <c r="AL35" s="1217"/>
      <c r="AM35" s="1217"/>
      <c r="AN35" s="1217"/>
      <c r="AO35" s="1217"/>
      <c r="AP35" s="1217"/>
      <c r="AQ35" s="1217"/>
      <c r="AR35" s="1217"/>
      <c r="AS35" s="1217"/>
      <c r="AT35" s="1217"/>
      <c r="AU35" s="1218"/>
    </row>
    <row r="36" spans="1:47" s="6" customFormat="1" ht="20.25" customHeight="1" thickBot="1">
      <c r="A36" s="1215" t="s">
        <v>220</v>
      </c>
      <c r="B36" s="1243"/>
      <c r="C36" s="1243"/>
      <c r="D36" s="1243"/>
      <c r="E36" s="1243"/>
      <c r="F36" s="1243"/>
      <c r="G36" s="1243"/>
      <c r="H36" s="1243"/>
      <c r="I36" s="1243"/>
      <c r="J36" s="1243"/>
      <c r="K36" s="1243"/>
      <c r="L36" s="1243"/>
      <c r="M36" s="1243"/>
      <c r="N36" s="1243"/>
      <c r="O36" s="1243"/>
      <c r="P36" s="1243"/>
      <c r="Q36" s="1243"/>
      <c r="R36" s="1243"/>
      <c r="S36" s="1243"/>
      <c r="T36" s="1243"/>
      <c r="U36" s="1243"/>
      <c r="V36" s="1243"/>
      <c r="W36" s="1243"/>
      <c r="X36" s="1243"/>
      <c r="Y36" s="1243"/>
      <c r="Z36" s="1243"/>
      <c r="AA36" s="1243"/>
      <c r="AB36" s="1243"/>
      <c r="AC36" s="1243"/>
      <c r="AD36" s="1243"/>
      <c r="AE36" s="1243"/>
      <c r="AF36" s="1243"/>
      <c r="AG36" s="1243"/>
      <c r="AH36" s="1243"/>
      <c r="AI36" s="1243"/>
      <c r="AJ36" s="1243"/>
      <c r="AK36" s="1243"/>
      <c r="AL36" s="1243"/>
      <c r="AM36" s="1243"/>
      <c r="AN36" s="1243"/>
      <c r="AO36" s="1243"/>
      <c r="AP36" s="1243"/>
      <c r="AQ36" s="1243"/>
      <c r="AR36" s="1243"/>
      <c r="AS36" s="1243"/>
      <c r="AT36" s="1243"/>
      <c r="AU36" s="1244"/>
    </row>
    <row r="37" spans="1:47" s="6" customFormat="1" ht="21.75" customHeight="1" thickBot="1">
      <c r="A37" s="1227" t="s">
        <v>264</v>
      </c>
      <c r="B37" s="1228"/>
      <c r="C37" s="1228"/>
      <c r="D37" s="1228"/>
      <c r="E37" s="1228"/>
      <c r="F37" s="1228"/>
      <c r="G37" s="1228"/>
      <c r="H37" s="1228"/>
      <c r="I37" s="1228"/>
      <c r="J37" s="1228"/>
      <c r="K37" s="1228"/>
      <c r="L37" s="1228"/>
      <c r="M37" s="1228"/>
      <c r="N37" s="1228"/>
      <c r="O37" s="1228"/>
      <c r="P37" s="1228"/>
      <c r="Q37" s="1228"/>
      <c r="R37" s="1228"/>
      <c r="S37" s="1228"/>
      <c r="T37" s="1228"/>
      <c r="U37" s="1228"/>
      <c r="V37" s="1228"/>
      <c r="W37" s="1228"/>
      <c r="X37" s="1228"/>
      <c r="Y37" s="1228"/>
      <c r="Z37" s="1228"/>
      <c r="AA37" s="1228"/>
      <c r="AB37" s="1228"/>
      <c r="AC37" s="1228"/>
      <c r="AD37" s="1228"/>
      <c r="AE37" s="1228"/>
      <c r="AF37" s="1228"/>
      <c r="AG37" s="1228"/>
      <c r="AH37" s="1228"/>
      <c r="AI37" s="1228"/>
      <c r="AJ37" s="1228"/>
      <c r="AK37" s="1228"/>
      <c r="AL37" s="1228"/>
      <c r="AM37" s="1228"/>
      <c r="AN37" s="1228"/>
      <c r="AO37" s="1228"/>
      <c r="AP37" s="1228"/>
      <c r="AQ37" s="1228"/>
      <c r="AR37" s="1228"/>
      <c r="AS37" s="1228"/>
      <c r="AT37" s="1228"/>
      <c r="AU37" s="1229"/>
    </row>
    <row r="38" spans="1:48" s="583" customFormat="1" ht="52.5" customHeight="1">
      <c r="A38" s="760" t="s">
        <v>226</v>
      </c>
      <c r="B38" s="761" t="s">
        <v>267</v>
      </c>
      <c r="C38" s="762"/>
      <c r="D38" s="763">
        <v>2</v>
      </c>
      <c r="E38" s="764"/>
      <c r="F38" s="765"/>
      <c r="G38" s="766">
        <v>4</v>
      </c>
      <c r="H38" s="767">
        <f>G38*30</f>
        <v>120</v>
      </c>
      <c r="I38" s="768">
        <v>4</v>
      </c>
      <c r="J38" s="631" t="s">
        <v>319</v>
      </c>
      <c r="K38" s="769"/>
      <c r="L38" s="770"/>
      <c r="M38" s="771">
        <f>H38-I38</f>
        <v>116</v>
      </c>
      <c r="N38" s="772"/>
      <c r="O38" s="1157" t="s">
        <v>319</v>
      </c>
      <c r="P38" s="1158"/>
      <c r="Q38" s="1346"/>
      <c r="R38" s="1347"/>
      <c r="S38" s="1347"/>
      <c r="T38" s="1347"/>
      <c r="U38" s="1347"/>
      <c r="V38" s="1347"/>
      <c r="W38" s="1347"/>
      <c r="X38" s="1347"/>
      <c r="Y38" s="1347"/>
      <c r="Z38" s="1347"/>
      <c r="AA38" s="1347"/>
      <c r="AB38" s="1347"/>
      <c r="AC38" s="1347"/>
      <c r="AD38" s="1347"/>
      <c r="AE38" s="1347"/>
      <c r="AF38" s="1347"/>
      <c r="AG38" s="1347"/>
      <c r="AH38" s="1347"/>
      <c r="AI38" s="1347"/>
      <c r="AJ38" s="1347"/>
      <c r="AK38" s="1347"/>
      <c r="AL38" s="1347"/>
      <c r="AM38" s="1347"/>
      <c r="AN38" s="1347"/>
      <c r="AO38" s="1347"/>
      <c r="AP38" s="1347"/>
      <c r="AQ38" s="1347"/>
      <c r="AR38" s="1347"/>
      <c r="AS38" s="1347"/>
      <c r="AT38" s="1347"/>
      <c r="AU38" s="1348"/>
      <c r="AV38" s="595">
        <v>0.34285714285714286</v>
      </c>
    </row>
    <row r="39" spans="1:48" s="596" customFormat="1" ht="23.25" customHeight="1">
      <c r="A39" s="773" t="s">
        <v>227</v>
      </c>
      <c r="B39" s="774" t="s">
        <v>268</v>
      </c>
      <c r="C39" s="775"/>
      <c r="D39" s="647">
        <v>2</v>
      </c>
      <c r="E39" s="688"/>
      <c r="F39" s="776"/>
      <c r="G39" s="777">
        <v>4</v>
      </c>
      <c r="H39" s="685">
        <f>G39*30</f>
        <v>120</v>
      </c>
      <c r="I39" s="778">
        <v>4</v>
      </c>
      <c r="J39" s="687" t="s">
        <v>319</v>
      </c>
      <c r="K39" s="688"/>
      <c r="L39" s="688"/>
      <c r="M39" s="779">
        <f>H39-I39</f>
        <v>116</v>
      </c>
      <c r="N39" s="780"/>
      <c r="O39" s="1159" t="s">
        <v>319</v>
      </c>
      <c r="P39" s="1160"/>
      <c r="Q39" s="1349"/>
      <c r="R39" s="1350"/>
      <c r="S39" s="1350"/>
      <c r="T39" s="1350"/>
      <c r="U39" s="1350"/>
      <c r="V39" s="1350"/>
      <c r="W39" s="1350"/>
      <c r="X39" s="1350"/>
      <c r="Y39" s="1350"/>
      <c r="Z39" s="1350"/>
      <c r="AA39" s="1350"/>
      <c r="AB39" s="1350"/>
      <c r="AC39" s="1350"/>
      <c r="AD39" s="1350"/>
      <c r="AE39" s="1350"/>
      <c r="AF39" s="1350"/>
      <c r="AG39" s="1350"/>
      <c r="AH39" s="1350"/>
      <c r="AI39" s="1350"/>
      <c r="AJ39" s="1350"/>
      <c r="AK39" s="1350"/>
      <c r="AL39" s="1350"/>
      <c r="AM39" s="1350"/>
      <c r="AN39" s="1350"/>
      <c r="AO39" s="1350"/>
      <c r="AP39" s="1350"/>
      <c r="AQ39" s="1350"/>
      <c r="AR39" s="1350"/>
      <c r="AS39" s="1350"/>
      <c r="AT39" s="1350"/>
      <c r="AU39" s="1351"/>
      <c r="AV39" s="595">
        <v>0.34285714285714286</v>
      </c>
    </row>
    <row r="40" spans="1:47" s="597" customFormat="1" ht="24.75" customHeight="1" hidden="1">
      <c r="A40" s="773"/>
      <c r="B40" s="781"/>
      <c r="C40" s="647"/>
      <c r="D40" s="647"/>
      <c r="E40" s="647"/>
      <c r="F40" s="647"/>
      <c r="G40" s="782"/>
      <c r="H40" s="685">
        <f>G40*30</f>
        <v>0</v>
      </c>
      <c r="I40" s="783"/>
      <c r="J40" s="784"/>
      <c r="K40" s="784"/>
      <c r="L40" s="784"/>
      <c r="M40" s="785"/>
      <c r="N40" s="786"/>
      <c r="O40" s="787"/>
      <c r="P40" s="648"/>
      <c r="Q40" s="646"/>
      <c r="R40" s="788"/>
      <c r="S40" s="648"/>
      <c r="T40" s="789"/>
      <c r="U40" s="789"/>
      <c r="V40" s="789"/>
      <c r="W40" s="789"/>
      <c r="X40" s="789"/>
      <c r="Y40" s="789"/>
      <c r="Z40" s="789"/>
      <c r="AA40" s="789"/>
      <c r="AB40" s="789"/>
      <c r="AC40" s="789"/>
      <c r="AD40" s="789"/>
      <c r="AE40" s="789"/>
      <c r="AF40" s="789"/>
      <c r="AG40" s="789"/>
      <c r="AH40" s="789"/>
      <c r="AI40" s="789"/>
      <c r="AJ40" s="789"/>
      <c r="AK40" s="789"/>
      <c r="AL40" s="789"/>
      <c r="AM40" s="789"/>
      <c r="AN40" s="789"/>
      <c r="AO40" s="789"/>
      <c r="AP40" s="789"/>
      <c r="AQ40" s="789"/>
      <c r="AR40" s="789"/>
      <c r="AS40" s="789"/>
      <c r="AT40" s="789"/>
      <c r="AU40" s="790"/>
    </row>
    <row r="41" spans="1:47" s="583" customFormat="1" ht="25.5" customHeight="1" thickBot="1">
      <c r="A41" s="791" t="s">
        <v>228</v>
      </c>
      <c r="B41" s="792" t="s">
        <v>265</v>
      </c>
      <c r="C41" s="793"/>
      <c r="D41" s="794">
        <v>2</v>
      </c>
      <c r="E41" s="794"/>
      <c r="F41" s="795"/>
      <c r="G41" s="796">
        <v>4</v>
      </c>
      <c r="H41" s="797">
        <f>G41*30</f>
        <v>120</v>
      </c>
      <c r="I41" s="798"/>
      <c r="J41" s="799"/>
      <c r="K41" s="799"/>
      <c r="L41" s="799"/>
      <c r="M41" s="800"/>
      <c r="N41" s="801"/>
      <c r="O41" s="1161"/>
      <c r="P41" s="1162"/>
      <c r="Q41" s="1352"/>
      <c r="R41" s="1353"/>
      <c r="S41" s="1353"/>
      <c r="T41" s="1353"/>
      <c r="U41" s="1353"/>
      <c r="V41" s="1353"/>
      <c r="W41" s="1353"/>
      <c r="X41" s="1353"/>
      <c r="Y41" s="1353"/>
      <c r="Z41" s="1353"/>
      <c r="AA41" s="1353"/>
      <c r="AB41" s="1353"/>
      <c r="AC41" s="1353"/>
      <c r="AD41" s="1353"/>
      <c r="AE41" s="1353"/>
      <c r="AF41" s="1353"/>
      <c r="AG41" s="1353"/>
      <c r="AH41" s="1353"/>
      <c r="AI41" s="1353"/>
      <c r="AJ41" s="1353"/>
      <c r="AK41" s="1353"/>
      <c r="AL41" s="1353"/>
      <c r="AM41" s="1353"/>
      <c r="AN41" s="1353"/>
      <c r="AO41" s="1353"/>
      <c r="AP41" s="1353"/>
      <c r="AQ41" s="1353"/>
      <c r="AR41" s="1353"/>
      <c r="AS41" s="1353"/>
      <c r="AT41" s="1353"/>
      <c r="AU41" s="1156"/>
    </row>
    <row r="42" spans="1:47" s="583" customFormat="1" ht="19.5" customHeight="1" thickBot="1">
      <c r="A42" s="1236" t="s">
        <v>237</v>
      </c>
      <c r="B42" s="1237"/>
      <c r="C42" s="1230"/>
      <c r="D42" s="1231"/>
      <c r="E42" s="1231"/>
      <c r="F42" s="1232"/>
      <c r="G42" s="733">
        <v>4</v>
      </c>
      <c r="H42" s="802">
        <f>G42*30</f>
        <v>120</v>
      </c>
      <c r="I42" s="803">
        <v>4</v>
      </c>
      <c r="J42" s="803" t="s">
        <v>319</v>
      </c>
      <c r="K42" s="803">
        <f>K38+K39+K41</f>
        <v>0</v>
      </c>
      <c r="L42" s="803">
        <f>L38+L39+L41</f>
        <v>0</v>
      </c>
      <c r="M42" s="803">
        <v>116</v>
      </c>
      <c r="N42" s="668"/>
      <c r="O42" s="1163" t="s">
        <v>319</v>
      </c>
      <c r="P42" s="1164"/>
      <c r="Q42" s="1330"/>
      <c r="R42" s="1331"/>
      <c r="S42" s="1331"/>
      <c r="T42" s="1331"/>
      <c r="U42" s="1331"/>
      <c r="V42" s="1331"/>
      <c r="W42" s="1331"/>
      <c r="X42" s="1331"/>
      <c r="Y42" s="1331"/>
      <c r="Z42" s="1331"/>
      <c r="AA42" s="1331"/>
      <c r="AB42" s="1331"/>
      <c r="AC42" s="1331"/>
      <c r="AD42" s="1331"/>
      <c r="AE42" s="1331"/>
      <c r="AF42" s="1331"/>
      <c r="AG42" s="1331"/>
      <c r="AH42" s="1331"/>
      <c r="AI42" s="1331"/>
      <c r="AJ42" s="1331"/>
      <c r="AK42" s="1331"/>
      <c r="AL42" s="1331"/>
      <c r="AM42" s="1331"/>
      <c r="AN42" s="1331"/>
      <c r="AO42" s="1331"/>
      <c r="AP42" s="1331"/>
      <c r="AQ42" s="1331"/>
      <c r="AR42" s="1331"/>
      <c r="AS42" s="1331"/>
      <c r="AT42" s="1331"/>
      <c r="AU42" s="1164"/>
    </row>
    <row r="43" spans="1:48" s="6" customFormat="1" ht="22.5" customHeight="1" thickBot="1">
      <c r="A43" s="1196" t="s">
        <v>222</v>
      </c>
      <c r="B43" s="1197"/>
      <c r="C43" s="1197"/>
      <c r="D43" s="1197"/>
      <c r="E43" s="1197"/>
      <c r="F43" s="1197"/>
      <c r="G43" s="1197"/>
      <c r="H43" s="1197"/>
      <c r="I43" s="1197"/>
      <c r="J43" s="1197"/>
      <c r="K43" s="1197"/>
      <c r="L43" s="1197"/>
      <c r="M43" s="1197"/>
      <c r="N43" s="1197"/>
      <c r="O43" s="1197"/>
      <c r="P43" s="1197"/>
      <c r="Q43" s="1197"/>
      <c r="R43" s="1197"/>
      <c r="S43" s="1197"/>
      <c r="T43" s="1197"/>
      <c r="U43" s="1197"/>
      <c r="V43" s="1197"/>
      <c r="W43" s="1197"/>
      <c r="X43" s="1197"/>
      <c r="Y43" s="1197"/>
      <c r="Z43" s="1197"/>
      <c r="AA43" s="1197"/>
      <c r="AB43" s="1197"/>
      <c r="AC43" s="1197"/>
      <c r="AD43" s="1197"/>
      <c r="AE43" s="1197"/>
      <c r="AF43" s="1197"/>
      <c r="AG43" s="1197"/>
      <c r="AH43" s="1197"/>
      <c r="AI43" s="1197"/>
      <c r="AJ43" s="1197"/>
      <c r="AK43" s="1197"/>
      <c r="AL43" s="1197"/>
      <c r="AM43" s="1197"/>
      <c r="AN43" s="1197"/>
      <c r="AO43" s="1197"/>
      <c r="AP43" s="1197"/>
      <c r="AQ43" s="1197"/>
      <c r="AR43" s="1197"/>
      <c r="AS43" s="1197"/>
      <c r="AT43" s="1197"/>
      <c r="AU43" s="1199"/>
      <c r="AV43" s="585"/>
    </row>
    <row r="44" spans="1:48" s="6" customFormat="1" ht="18" customHeight="1" thickBot="1">
      <c r="A44" s="1233" t="s">
        <v>306</v>
      </c>
      <c r="B44" s="1234"/>
      <c r="C44" s="1234"/>
      <c r="D44" s="1234"/>
      <c r="E44" s="1234"/>
      <c r="F44" s="1234"/>
      <c r="G44" s="1234"/>
      <c r="H44" s="1234"/>
      <c r="I44" s="1234"/>
      <c r="J44" s="1234"/>
      <c r="K44" s="1234"/>
      <c r="L44" s="1234"/>
      <c r="M44" s="1234"/>
      <c r="N44" s="1228"/>
      <c r="O44" s="1228"/>
      <c r="P44" s="1228"/>
      <c r="Q44" s="1234"/>
      <c r="R44" s="1234"/>
      <c r="S44" s="1234"/>
      <c r="T44" s="1234"/>
      <c r="U44" s="1234"/>
      <c r="V44" s="1234"/>
      <c r="W44" s="1234"/>
      <c r="X44" s="1234"/>
      <c r="Y44" s="1234"/>
      <c r="Z44" s="1234"/>
      <c r="AA44" s="1234"/>
      <c r="AB44" s="1234"/>
      <c r="AC44" s="1234"/>
      <c r="AD44" s="1234"/>
      <c r="AE44" s="1234"/>
      <c r="AF44" s="1234"/>
      <c r="AG44" s="1234"/>
      <c r="AH44" s="1234"/>
      <c r="AI44" s="1234"/>
      <c r="AJ44" s="1234"/>
      <c r="AK44" s="1234"/>
      <c r="AL44" s="1234"/>
      <c r="AM44" s="1234"/>
      <c r="AN44" s="1234"/>
      <c r="AO44" s="1234"/>
      <c r="AP44" s="1234"/>
      <c r="AQ44" s="1234"/>
      <c r="AR44" s="1234"/>
      <c r="AS44" s="1234"/>
      <c r="AT44" s="1234"/>
      <c r="AU44" s="1235"/>
      <c r="AV44" s="585"/>
    </row>
    <row r="45" spans="1:48" s="6" customFormat="1" ht="39.75" customHeight="1">
      <c r="A45" s="613" t="s">
        <v>243</v>
      </c>
      <c r="B45" s="804" t="s">
        <v>274</v>
      </c>
      <c r="C45" s="805"/>
      <c r="D45" s="806"/>
      <c r="E45" s="806"/>
      <c r="F45" s="807"/>
      <c r="G45" s="808">
        <f>G46+G47</f>
        <v>5</v>
      </c>
      <c r="H45" s="809">
        <f>H46+H47</f>
        <v>150</v>
      </c>
      <c r="I45" s="810">
        <f>I46+I47</f>
        <v>16</v>
      </c>
      <c r="J45" s="810" t="s">
        <v>320</v>
      </c>
      <c r="K45" s="810">
        <f>K46+K47</f>
        <v>0</v>
      </c>
      <c r="L45" s="810" t="s">
        <v>328</v>
      </c>
      <c r="M45" s="811">
        <f>M46+M47</f>
        <v>134</v>
      </c>
      <c r="N45" s="812"/>
      <c r="O45" s="1165"/>
      <c r="P45" s="1166"/>
      <c r="Q45" s="1354"/>
      <c r="R45" s="1355"/>
      <c r="S45" s="1355"/>
      <c r="T45" s="1355"/>
      <c r="U45" s="1355"/>
      <c r="V45" s="1355"/>
      <c r="W45" s="1355"/>
      <c r="X45" s="1355"/>
      <c r="Y45" s="1355"/>
      <c r="Z45" s="1355"/>
      <c r="AA45" s="1355"/>
      <c r="AB45" s="1355"/>
      <c r="AC45" s="1355"/>
      <c r="AD45" s="1355"/>
      <c r="AE45" s="1355"/>
      <c r="AF45" s="1355"/>
      <c r="AG45" s="1355"/>
      <c r="AH45" s="1355"/>
      <c r="AI45" s="1355"/>
      <c r="AJ45" s="1355"/>
      <c r="AK45" s="1355"/>
      <c r="AL45" s="1355"/>
      <c r="AM45" s="1355"/>
      <c r="AN45" s="1355"/>
      <c r="AO45" s="1355"/>
      <c r="AP45" s="1355"/>
      <c r="AQ45" s="1355"/>
      <c r="AR45" s="1355"/>
      <c r="AS45" s="1355"/>
      <c r="AT45" s="1355"/>
      <c r="AU45" s="1356"/>
      <c r="AV45" s="585"/>
    </row>
    <row r="46" spans="1:48" s="587" customFormat="1" ht="33" customHeight="1">
      <c r="A46" s="694" t="s">
        <v>287</v>
      </c>
      <c r="B46" s="813" t="s">
        <v>275</v>
      </c>
      <c r="C46" s="814"/>
      <c r="D46" s="815" t="s">
        <v>263</v>
      </c>
      <c r="E46" s="815"/>
      <c r="F46" s="816"/>
      <c r="G46" s="817">
        <v>2.5</v>
      </c>
      <c r="H46" s="818">
        <f aca="true" t="shared" si="7" ref="H46:H52">G46*30</f>
        <v>75</v>
      </c>
      <c r="I46" s="819">
        <v>8</v>
      </c>
      <c r="J46" s="819" t="s">
        <v>319</v>
      </c>
      <c r="K46" s="819"/>
      <c r="L46" s="819" t="s">
        <v>326</v>
      </c>
      <c r="M46" s="820">
        <f>H46-I46</f>
        <v>67</v>
      </c>
      <c r="N46" s="821" t="s">
        <v>327</v>
      </c>
      <c r="O46" s="1167"/>
      <c r="P46" s="1168"/>
      <c r="Q46" s="1357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58"/>
      <c r="AG46" s="1358"/>
      <c r="AH46" s="1358"/>
      <c r="AI46" s="1358"/>
      <c r="AJ46" s="1358"/>
      <c r="AK46" s="1358"/>
      <c r="AL46" s="1358"/>
      <c r="AM46" s="1358"/>
      <c r="AN46" s="1358"/>
      <c r="AO46" s="1358"/>
      <c r="AP46" s="1358"/>
      <c r="AQ46" s="1358"/>
      <c r="AR46" s="1358"/>
      <c r="AS46" s="1358"/>
      <c r="AT46" s="1358"/>
      <c r="AU46" s="1359"/>
      <c r="AV46" s="586">
        <f>I46/H46</f>
        <v>0.10666666666666667</v>
      </c>
    </row>
    <row r="47" spans="1:48" s="587" customFormat="1" ht="31.5">
      <c r="A47" s="694" t="s">
        <v>288</v>
      </c>
      <c r="B47" s="813" t="s">
        <v>276</v>
      </c>
      <c r="C47" s="818">
        <v>2</v>
      </c>
      <c r="D47" s="819"/>
      <c r="E47" s="819"/>
      <c r="F47" s="653"/>
      <c r="G47" s="817">
        <v>2.5</v>
      </c>
      <c r="H47" s="818">
        <f t="shared" si="7"/>
        <v>75</v>
      </c>
      <c r="I47" s="819">
        <v>8</v>
      </c>
      <c r="J47" s="819" t="s">
        <v>319</v>
      </c>
      <c r="K47" s="819"/>
      <c r="L47" s="819" t="s">
        <v>326</v>
      </c>
      <c r="M47" s="820">
        <f>H47-I47</f>
        <v>67</v>
      </c>
      <c r="N47" s="822"/>
      <c r="O47" s="1145" t="s">
        <v>327</v>
      </c>
      <c r="P47" s="1146"/>
      <c r="Q47" s="1360"/>
      <c r="R47" s="1361"/>
      <c r="S47" s="1361"/>
      <c r="T47" s="1361"/>
      <c r="U47" s="1361"/>
      <c r="V47" s="1361"/>
      <c r="W47" s="1361"/>
      <c r="X47" s="1361"/>
      <c r="Y47" s="1361"/>
      <c r="Z47" s="1361"/>
      <c r="AA47" s="1361"/>
      <c r="AB47" s="1361"/>
      <c r="AC47" s="1361"/>
      <c r="AD47" s="1361"/>
      <c r="AE47" s="1361"/>
      <c r="AF47" s="1361"/>
      <c r="AG47" s="1361"/>
      <c r="AH47" s="1361"/>
      <c r="AI47" s="1361"/>
      <c r="AJ47" s="1361"/>
      <c r="AK47" s="1361"/>
      <c r="AL47" s="1361"/>
      <c r="AM47" s="1361"/>
      <c r="AN47" s="1361"/>
      <c r="AO47" s="1361"/>
      <c r="AP47" s="1361"/>
      <c r="AQ47" s="1361"/>
      <c r="AR47" s="1361"/>
      <c r="AS47" s="1361"/>
      <c r="AT47" s="1361"/>
      <c r="AU47" s="1362"/>
      <c r="AV47" s="586">
        <f>I47/H47</f>
        <v>0.10666666666666667</v>
      </c>
    </row>
    <row r="48" spans="1:48" s="602" customFormat="1" ht="31.5">
      <c r="A48" s="823" t="s">
        <v>246</v>
      </c>
      <c r="B48" s="824" t="s">
        <v>270</v>
      </c>
      <c r="C48" s="825"/>
      <c r="D48" s="826"/>
      <c r="E48" s="826"/>
      <c r="F48" s="827"/>
      <c r="G48" s="684">
        <f>G49+G50</f>
        <v>6.5</v>
      </c>
      <c r="H48" s="685">
        <f t="shared" si="7"/>
        <v>195</v>
      </c>
      <c r="I48" s="828">
        <f>SUM(I49:I50)</f>
        <v>16</v>
      </c>
      <c r="J48" s="828">
        <f>SUM(J49:J50)</f>
        <v>0</v>
      </c>
      <c r="K48" s="828">
        <f>SUM(K49:K50)</f>
        <v>0</v>
      </c>
      <c r="L48" s="828" t="s">
        <v>320</v>
      </c>
      <c r="M48" s="829">
        <f>SUM(M49:M50)</f>
        <v>179</v>
      </c>
      <c r="N48" s="830"/>
      <c r="O48" s="1314"/>
      <c r="P48" s="1315"/>
      <c r="Q48" s="1325"/>
      <c r="R48" s="1326"/>
      <c r="S48" s="1326"/>
      <c r="T48" s="1326"/>
      <c r="U48" s="1326"/>
      <c r="V48" s="1326"/>
      <c r="W48" s="1326"/>
      <c r="X48" s="1326"/>
      <c r="Y48" s="1326"/>
      <c r="Z48" s="1326"/>
      <c r="AA48" s="1326"/>
      <c r="AB48" s="1326"/>
      <c r="AC48" s="1326"/>
      <c r="AD48" s="1326"/>
      <c r="AE48" s="1326"/>
      <c r="AF48" s="1326"/>
      <c r="AG48" s="1326"/>
      <c r="AH48" s="1326"/>
      <c r="AI48" s="1326"/>
      <c r="AJ48" s="1326"/>
      <c r="AK48" s="1326"/>
      <c r="AL48" s="1326"/>
      <c r="AM48" s="1326"/>
      <c r="AN48" s="1326"/>
      <c r="AO48" s="1326"/>
      <c r="AP48" s="1326"/>
      <c r="AQ48" s="1326"/>
      <c r="AR48" s="1326"/>
      <c r="AS48" s="1326"/>
      <c r="AT48" s="1326"/>
      <c r="AU48" s="1178"/>
      <c r="AV48" s="600"/>
    </row>
    <row r="49" spans="1:48" s="602" customFormat="1" ht="31.5">
      <c r="A49" s="635" t="s">
        <v>289</v>
      </c>
      <c r="B49" s="831" t="s">
        <v>270</v>
      </c>
      <c r="C49" s="832">
        <v>1</v>
      </c>
      <c r="D49" s="833"/>
      <c r="E49" s="833"/>
      <c r="F49" s="834"/>
      <c r="G49" s="835">
        <v>5</v>
      </c>
      <c r="H49" s="836">
        <f t="shared" si="7"/>
        <v>150</v>
      </c>
      <c r="I49" s="682">
        <v>12</v>
      </c>
      <c r="J49" s="682" t="s">
        <v>320</v>
      </c>
      <c r="K49" s="682"/>
      <c r="L49" s="682" t="s">
        <v>326</v>
      </c>
      <c r="M49" s="690">
        <f>H49-I49</f>
        <v>138</v>
      </c>
      <c r="N49" s="822" t="s">
        <v>330</v>
      </c>
      <c r="O49" s="1310"/>
      <c r="P49" s="1311"/>
      <c r="Q49" s="1322"/>
      <c r="R49" s="1323"/>
      <c r="S49" s="1323"/>
      <c r="T49" s="1323"/>
      <c r="U49" s="1323"/>
      <c r="V49" s="1323"/>
      <c r="W49" s="1323"/>
      <c r="X49" s="1323"/>
      <c r="Y49" s="1323"/>
      <c r="Z49" s="1323"/>
      <c r="AA49" s="1323"/>
      <c r="AB49" s="1323"/>
      <c r="AC49" s="1323"/>
      <c r="AD49" s="1323"/>
      <c r="AE49" s="1323"/>
      <c r="AF49" s="1323"/>
      <c r="AG49" s="1323"/>
      <c r="AH49" s="1323"/>
      <c r="AI49" s="1323"/>
      <c r="AJ49" s="1323"/>
      <c r="AK49" s="1323"/>
      <c r="AL49" s="1323"/>
      <c r="AM49" s="1323"/>
      <c r="AN49" s="1323"/>
      <c r="AO49" s="1323"/>
      <c r="AP49" s="1323"/>
      <c r="AQ49" s="1323"/>
      <c r="AR49" s="1323"/>
      <c r="AS49" s="1323"/>
      <c r="AT49" s="1323"/>
      <c r="AU49" s="1324"/>
      <c r="AV49" s="600"/>
    </row>
    <row r="50" spans="1:48" s="602" customFormat="1" ht="39" customHeight="1">
      <c r="A50" s="635" t="s">
        <v>344</v>
      </c>
      <c r="B50" s="831" t="s">
        <v>271</v>
      </c>
      <c r="C50" s="837"/>
      <c r="D50" s="838"/>
      <c r="E50" s="838" t="s">
        <v>286</v>
      </c>
      <c r="F50" s="839"/>
      <c r="G50" s="840">
        <v>1.5</v>
      </c>
      <c r="H50" s="836">
        <f t="shared" si="7"/>
        <v>45</v>
      </c>
      <c r="I50" s="682">
        <v>4</v>
      </c>
      <c r="J50" s="682"/>
      <c r="K50" s="682"/>
      <c r="L50" s="841" t="s">
        <v>319</v>
      </c>
      <c r="M50" s="690">
        <f>H50-I50</f>
        <v>41</v>
      </c>
      <c r="N50" s="842"/>
      <c r="O50" s="1312" t="s">
        <v>319</v>
      </c>
      <c r="P50" s="1313"/>
      <c r="Q50" s="1322"/>
      <c r="R50" s="1323"/>
      <c r="S50" s="1323"/>
      <c r="T50" s="1323"/>
      <c r="U50" s="1323"/>
      <c r="V50" s="1323"/>
      <c r="W50" s="1323"/>
      <c r="X50" s="1323"/>
      <c r="Y50" s="1323"/>
      <c r="Z50" s="1323"/>
      <c r="AA50" s="1323"/>
      <c r="AB50" s="1323"/>
      <c r="AC50" s="1323"/>
      <c r="AD50" s="1323"/>
      <c r="AE50" s="1323"/>
      <c r="AF50" s="1323"/>
      <c r="AG50" s="1323"/>
      <c r="AH50" s="1323"/>
      <c r="AI50" s="1323"/>
      <c r="AJ50" s="1323"/>
      <c r="AK50" s="1323"/>
      <c r="AL50" s="1323"/>
      <c r="AM50" s="1323"/>
      <c r="AN50" s="1323"/>
      <c r="AO50" s="1323"/>
      <c r="AP50" s="1323"/>
      <c r="AQ50" s="1323"/>
      <c r="AR50" s="1323"/>
      <c r="AS50" s="1323"/>
      <c r="AT50" s="1323"/>
      <c r="AU50" s="1324"/>
      <c r="AV50" s="600"/>
    </row>
    <row r="51" spans="1:48" s="587" customFormat="1" ht="30.75" customHeight="1">
      <c r="A51" s="694" t="s">
        <v>247</v>
      </c>
      <c r="B51" s="843" t="s">
        <v>283</v>
      </c>
      <c r="C51" s="818"/>
      <c r="D51" s="819">
        <v>2</v>
      </c>
      <c r="E51" s="819"/>
      <c r="F51" s="844"/>
      <c r="G51" s="782">
        <v>3</v>
      </c>
      <c r="H51" s="845">
        <f t="shared" si="7"/>
        <v>90</v>
      </c>
      <c r="I51" s="846">
        <v>6</v>
      </c>
      <c r="J51" s="846" t="s">
        <v>319</v>
      </c>
      <c r="K51" s="846"/>
      <c r="L51" s="846" t="s">
        <v>329</v>
      </c>
      <c r="M51" s="847">
        <v>54</v>
      </c>
      <c r="N51" s="848"/>
      <c r="O51" s="1145" t="s">
        <v>321</v>
      </c>
      <c r="P51" s="1146"/>
      <c r="Q51" s="1360"/>
      <c r="R51" s="1361"/>
      <c r="S51" s="1361"/>
      <c r="T51" s="1361"/>
      <c r="U51" s="1361"/>
      <c r="V51" s="1361"/>
      <c r="W51" s="1361"/>
      <c r="X51" s="1361"/>
      <c r="Y51" s="1361"/>
      <c r="Z51" s="1361"/>
      <c r="AA51" s="1361"/>
      <c r="AB51" s="1361"/>
      <c r="AC51" s="1361"/>
      <c r="AD51" s="1361"/>
      <c r="AE51" s="1361"/>
      <c r="AF51" s="1361"/>
      <c r="AG51" s="1361"/>
      <c r="AH51" s="1361"/>
      <c r="AI51" s="1361"/>
      <c r="AJ51" s="1361"/>
      <c r="AK51" s="1361"/>
      <c r="AL51" s="1361"/>
      <c r="AM51" s="1361"/>
      <c r="AN51" s="1361"/>
      <c r="AO51" s="1361"/>
      <c r="AP51" s="1361"/>
      <c r="AQ51" s="1361"/>
      <c r="AR51" s="1361"/>
      <c r="AS51" s="1361"/>
      <c r="AT51" s="1361"/>
      <c r="AU51" s="1362"/>
      <c r="AV51" s="586"/>
    </row>
    <row r="52" spans="1:48" s="602" customFormat="1" ht="33" customHeight="1">
      <c r="A52" s="635" t="s">
        <v>281</v>
      </c>
      <c r="B52" s="849" t="s">
        <v>303</v>
      </c>
      <c r="C52" s="850"/>
      <c r="D52" s="626">
        <v>2</v>
      </c>
      <c r="E52" s="626"/>
      <c r="F52" s="851"/>
      <c r="G52" s="835">
        <v>3.5</v>
      </c>
      <c r="H52" s="681">
        <f t="shared" si="7"/>
        <v>105</v>
      </c>
      <c r="I52" s="682">
        <v>8</v>
      </c>
      <c r="J52" s="682" t="s">
        <v>319</v>
      </c>
      <c r="K52" s="682"/>
      <c r="L52" s="682" t="s">
        <v>326</v>
      </c>
      <c r="M52" s="690">
        <f>H52-I52</f>
        <v>97</v>
      </c>
      <c r="N52" s="830"/>
      <c r="O52" s="1145" t="s">
        <v>327</v>
      </c>
      <c r="P52" s="1146"/>
      <c r="Q52" s="1325"/>
      <c r="R52" s="1326"/>
      <c r="S52" s="1326"/>
      <c r="T52" s="1326"/>
      <c r="U52" s="1326"/>
      <c r="V52" s="1326"/>
      <c r="W52" s="1326"/>
      <c r="X52" s="1326"/>
      <c r="Y52" s="1326"/>
      <c r="Z52" s="1326"/>
      <c r="AA52" s="1326"/>
      <c r="AB52" s="1326"/>
      <c r="AC52" s="1326"/>
      <c r="AD52" s="1326"/>
      <c r="AE52" s="1326"/>
      <c r="AF52" s="1326"/>
      <c r="AG52" s="1326"/>
      <c r="AH52" s="1326"/>
      <c r="AI52" s="1326"/>
      <c r="AJ52" s="1326"/>
      <c r="AK52" s="1326"/>
      <c r="AL52" s="1326"/>
      <c r="AM52" s="1326"/>
      <c r="AN52" s="1326"/>
      <c r="AO52" s="1326"/>
      <c r="AP52" s="1326"/>
      <c r="AQ52" s="1326"/>
      <c r="AR52" s="1326"/>
      <c r="AS52" s="1326"/>
      <c r="AT52" s="1326"/>
      <c r="AU52" s="1178"/>
      <c r="AV52" s="600"/>
    </row>
    <row r="53" spans="1:48" s="587" customFormat="1" ht="19.5" customHeight="1">
      <c r="A53" s="694" t="s">
        <v>282</v>
      </c>
      <c r="B53" s="852" t="s">
        <v>277</v>
      </c>
      <c r="C53" s="853"/>
      <c r="D53" s="819"/>
      <c r="E53" s="819"/>
      <c r="F53" s="820"/>
      <c r="G53" s="854">
        <f>G54+G55</f>
        <v>7.5</v>
      </c>
      <c r="H53" s="855">
        <f>H54+H55</f>
        <v>225</v>
      </c>
      <c r="I53" s="856">
        <f>I54+I55</f>
        <v>16</v>
      </c>
      <c r="J53" s="857" t="s">
        <v>330</v>
      </c>
      <c r="K53" s="857"/>
      <c r="L53" s="857" t="s">
        <v>331</v>
      </c>
      <c r="M53" s="858">
        <f>M54+M55</f>
        <v>209</v>
      </c>
      <c r="N53" s="859"/>
      <c r="O53" s="1147"/>
      <c r="P53" s="1148"/>
      <c r="Q53" s="1357"/>
      <c r="R53" s="1358"/>
      <c r="S53" s="1358"/>
      <c r="T53" s="1358"/>
      <c r="U53" s="1358"/>
      <c r="V53" s="1358"/>
      <c r="W53" s="1358"/>
      <c r="X53" s="1358"/>
      <c r="Y53" s="1358"/>
      <c r="Z53" s="1358"/>
      <c r="AA53" s="1358"/>
      <c r="AB53" s="1358"/>
      <c r="AC53" s="1358"/>
      <c r="AD53" s="1358"/>
      <c r="AE53" s="1358"/>
      <c r="AF53" s="1358"/>
      <c r="AG53" s="1358"/>
      <c r="AH53" s="1358"/>
      <c r="AI53" s="1358"/>
      <c r="AJ53" s="1358"/>
      <c r="AK53" s="1358"/>
      <c r="AL53" s="1358"/>
      <c r="AM53" s="1358"/>
      <c r="AN53" s="1358"/>
      <c r="AO53" s="1358"/>
      <c r="AP53" s="1358"/>
      <c r="AQ53" s="1358"/>
      <c r="AR53" s="1358"/>
      <c r="AS53" s="1358"/>
      <c r="AT53" s="1358"/>
      <c r="AU53" s="1359"/>
      <c r="AV53" s="586">
        <f aca="true" t="shared" si="8" ref="AV53:AV59">I53/H53</f>
        <v>0.07111111111111111</v>
      </c>
    </row>
    <row r="54" spans="1:51" s="587" customFormat="1" ht="23.25" customHeight="1">
      <c r="A54" s="694" t="s">
        <v>345</v>
      </c>
      <c r="B54" s="860" t="s">
        <v>277</v>
      </c>
      <c r="C54" s="853">
        <v>1</v>
      </c>
      <c r="D54" s="819"/>
      <c r="E54" s="819"/>
      <c r="F54" s="820"/>
      <c r="G54" s="817">
        <v>6.5</v>
      </c>
      <c r="H54" s="818">
        <f>G54*30</f>
        <v>195</v>
      </c>
      <c r="I54" s="819">
        <v>12</v>
      </c>
      <c r="J54" s="841" t="s">
        <v>320</v>
      </c>
      <c r="K54" s="841"/>
      <c r="L54" s="841" t="s">
        <v>326</v>
      </c>
      <c r="M54" s="820">
        <f>H54-I54</f>
        <v>183</v>
      </c>
      <c r="N54" s="822" t="s">
        <v>330</v>
      </c>
      <c r="O54" s="1147"/>
      <c r="P54" s="1148"/>
      <c r="Q54" s="1357"/>
      <c r="R54" s="1358"/>
      <c r="S54" s="1358"/>
      <c r="T54" s="1358"/>
      <c r="U54" s="1358"/>
      <c r="V54" s="1358"/>
      <c r="W54" s="1358"/>
      <c r="X54" s="1358"/>
      <c r="Y54" s="1358"/>
      <c r="Z54" s="1358"/>
      <c r="AA54" s="1358"/>
      <c r="AB54" s="1358"/>
      <c r="AC54" s="1358"/>
      <c r="AD54" s="1358"/>
      <c r="AE54" s="1358"/>
      <c r="AF54" s="1358"/>
      <c r="AG54" s="1358"/>
      <c r="AH54" s="1358"/>
      <c r="AI54" s="1358"/>
      <c r="AJ54" s="1358"/>
      <c r="AK54" s="1358"/>
      <c r="AL54" s="1358"/>
      <c r="AM54" s="1358"/>
      <c r="AN54" s="1358"/>
      <c r="AO54" s="1358"/>
      <c r="AP54" s="1358"/>
      <c r="AQ54" s="1358"/>
      <c r="AR54" s="1358"/>
      <c r="AS54" s="1358"/>
      <c r="AT54" s="1358"/>
      <c r="AU54" s="1359"/>
      <c r="AV54" s="586">
        <f t="shared" si="8"/>
        <v>0.06153846153846154</v>
      </c>
      <c r="AY54" s="587" t="e">
        <f>O47+#REF!+#REF!+#REF!+#REF!</f>
        <v>#REF!</v>
      </c>
    </row>
    <row r="55" spans="1:48" s="587" customFormat="1" ht="23.25" customHeight="1">
      <c r="A55" s="694" t="s">
        <v>346</v>
      </c>
      <c r="B55" s="860" t="s">
        <v>278</v>
      </c>
      <c r="C55" s="818"/>
      <c r="D55" s="819"/>
      <c r="E55" s="819">
        <v>2</v>
      </c>
      <c r="F55" s="844"/>
      <c r="G55" s="817">
        <v>1</v>
      </c>
      <c r="H55" s="818">
        <f>G55*30</f>
        <v>30</v>
      </c>
      <c r="I55" s="819">
        <v>4</v>
      </c>
      <c r="J55" s="841"/>
      <c r="K55" s="841"/>
      <c r="L55" s="841" t="s">
        <v>319</v>
      </c>
      <c r="M55" s="820">
        <f>H55-I55</f>
        <v>26</v>
      </c>
      <c r="N55" s="861"/>
      <c r="O55" s="1145" t="s">
        <v>319</v>
      </c>
      <c r="P55" s="1146"/>
      <c r="Q55" s="1360"/>
      <c r="R55" s="1361"/>
      <c r="S55" s="1361"/>
      <c r="T55" s="1361"/>
      <c r="U55" s="1361"/>
      <c r="V55" s="1361"/>
      <c r="W55" s="1361"/>
      <c r="X55" s="1361"/>
      <c r="Y55" s="1361"/>
      <c r="Z55" s="1361"/>
      <c r="AA55" s="1361"/>
      <c r="AB55" s="1361"/>
      <c r="AC55" s="1361"/>
      <c r="AD55" s="1361"/>
      <c r="AE55" s="1361"/>
      <c r="AF55" s="1361"/>
      <c r="AG55" s="1361"/>
      <c r="AH55" s="1361"/>
      <c r="AI55" s="1361"/>
      <c r="AJ55" s="1361"/>
      <c r="AK55" s="1361"/>
      <c r="AL55" s="1361"/>
      <c r="AM55" s="1361"/>
      <c r="AN55" s="1361"/>
      <c r="AO55" s="1361"/>
      <c r="AP55" s="1361"/>
      <c r="AQ55" s="1361"/>
      <c r="AR55" s="1361"/>
      <c r="AS55" s="1361"/>
      <c r="AT55" s="1361"/>
      <c r="AU55" s="1362"/>
      <c r="AV55" s="586">
        <f t="shared" si="8"/>
        <v>0.13333333333333333</v>
      </c>
    </row>
    <row r="56" spans="1:48" s="602" customFormat="1" ht="23.25" customHeight="1">
      <c r="A56" s="635" t="s">
        <v>290</v>
      </c>
      <c r="B56" s="849" t="s">
        <v>285</v>
      </c>
      <c r="C56" s="850">
        <v>2</v>
      </c>
      <c r="D56" s="626"/>
      <c r="E56" s="626"/>
      <c r="F56" s="851"/>
      <c r="G56" s="684">
        <v>3.5</v>
      </c>
      <c r="H56" s="685">
        <f>G56*30</f>
        <v>105</v>
      </c>
      <c r="I56" s="688">
        <v>4</v>
      </c>
      <c r="J56" s="688" t="s">
        <v>319</v>
      </c>
      <c r="K56" s="688"/>
      <c r="L56" s="688"/>
      <c r="M56" s="779">
        <f>H56-I56</f>
        <v>101</v>
      </c>
      <c r="N56" s="830"/>
      <c r="O56" s="1145" t="s">
        <v>319</v>
      </c>
      <c r="P56" s="1146"/>
      <c r="Q56" s="1325"/>
      <c r="R56" s="1326"/>
      <c r="S56" s="1326"/>
      <c r="T56" s="1326"/>
      <c r="U56" s="1326"/>
      <c r="V56" s="1326"/>
      <c r="W56" s="1326"/>
      <c r="X56" s="1326"/>
      <c r="Y56" s="1326"/>
      <c r="Z56" s="1326"/>
      <c r="AA56" s="1326"/>
      <c r="AB56" s="1326"/>
      <c r="AC56" s="1326"/>
      <c r="AD56" s="1326"/>
      <c r="AE56" s="1326"/>
      <c r="AF56" s="1326"/>
      <c r="AG56" s="1326"/>
      <c r="AH56" s="1326"/>
      <c r="AI56" s="1326"/>
      <c r="AJ56" s="1326"/>
      <c r="AK56" s="1326"/>
      <c r="AL56" s="1326"/>
      <c r="AM56" s="1326"/>
      <c r="AN56" s="1326"/>
      <c r="AO56" s="1326"/>
      <c r="AP56" s="1326"/>
      <c r="AQ56" s="1326"/>
      <c r="AR56" s="1326"/>
      <c r="AS56" s="1326"/>
      <c r="AT56" s="1326"/>
      <c r="AU56" s="1178"/>
      <c r="AV56" s="600"/>
    </row>
    <row r="57" spans="1:48" s="587" customFormat="1" ht="33" customHeight="1">
      <c r="A57" s="694" t="s">
        <v>291</v>
      </c>
      <c r="B57" s="843" t="s">
        <v>279</v>
      </c>
      <c r="C57" s="818"/>
      <c r="D57" s="819">
        <v>1</v>
      </c>
      <c r="E57" s="819"/>
      <c r="F57" s="844"/>
      <c r="G57" s="854">
        <v>3</v>
      </c>
      <c r="H57" s="862">
        <v>90</v>
      </c>
      <c r="I57" s="863">
        <v>4</v>
      </c>
      <c r="J57" s="863" t="s">
        <v>319</v>
      </c>
      <c r="K57" s="863"/>
      <c r="L57" s="863"/>
      <c r="M57" s="864">
        <v>54</v>
      </c>
      <c r="N57" s="861" t="s">
        <v>319</v>
      </c>
      <c r="O57" s="1149"/>
      <c r="P57" s="1150"/>
      <c r="Q57" s="1360"/>
      <c r="R57" s="1361"/>
      <c r="S57" s="1361"/>
      <c r="T57" s="1361"/>
      <c r="U57" s="1361"/>
      <c r="V57" s="1361"/>
      <c r="W57" s="1361"/>
      <c r="X57" s="1361"/>
      <c r="Y57" s="1361"/>
      <c r="Z57" s="1361"/>
      <c r="AA57" s="1361"/>
      <c r="AB57" s="1361"/>
      <c r="AC57" s="1361"/>
      <c r="AD57" s="1361"/>
      <c r="AE57" s="1361"/>
      <c r="AF57" s="1361"/>
      <c r="AG57" s="1361"/>
      <c r="AH57" s="1361"/>
      <c r="AI57" s="1361"/>
      <c r="AJ57" s="1361"/>
      <c r="AK57" s="1361"/>
      <c r="AL57" s="1361"/>
      <c r="AM57" s="1361"/>
      <c r="AN57" s="1361"/>
      <c r="AO57" s="1361"/>
      <c r="AP57" s="1361"/>
      <c r="AQ57" s="1361"/>
      <c r="AR57" s="1361"/>
      <c r="AS57" s="1361"/>
      <c r="AT57" s="1361"/>
      <c r="AU57" s="1362"/>
      <c r="AV57" s="586"/>
    </row>
    <row r="58" spans="1:48" s="602" customFormat="1" ht="33" customHeight="1">
      <c r="A58" s="823" t="s">
        <v>292</v>
      </c>
      <c r="B58" s="865" t="s">
        <v>284</v>
      </c>
      <c r="C58" s="866"/>
      <c r="D58" s="867">
        <v>2</v>
      </c>
      <c r="E58" s="867"/>
      <c r="F58" s="868"/>
      <c r="G58" s="869">
        <v>3.5</v>
      </c>
      <c r="H58" s="870">
        <f>G58*30</f>
        <v>105</v>
      </c>
      <c r="I58" s="871">
        <v>4</v>
      </c>
      <c r="J58" s="872" t="s">
        <v>319</v>
      </c>
      <c r="K58" s="872"/>
      <c r="L58" s="872"/>
      <c r="M58" s="873">
        <f>H58-I58</f>
        <v>101</v>
      </c>
      <c r="N58" s="874"/>
      <c r="O58" s="1153" t="s">
        <v>319</v>
      </c>
      <c r="P58" s="1154"/>
      <c r="Q58" s="1325"/>
      <c r="R58" s="1326"/>
      <c r="S58" s="1326"/>
      <c r="T58" s="1326"/>
      <c r="U58" s="1326"/>
      <c r="V58" s="1326"/>
      <c r="W58" s="1326"/>
      <c r="X58" s="1326"/>
      <c r="Y58" s="1326"/>
      <c r="Z58" s="1326"/>
      <c r="AA58" s="1326"/>
      <c r="AB58" s="1326"/>
      <c r="AC58" s="1326"/>
      <c r="AD58" s="1326"/>
      <c r="AE58" s="1326"/>
      <c r="AF58" s="1326"/>
      <c r="AG58" s="1326"/>
      <c r="AH58" s="1326"/>
      <c r="AI58" s="1326"/>
      <c r="AJ58" s="1326"/>
      <c r="AK58" s="1326"/>
      <c r="AL58" s="1326"/>
      <c r="AM58" s="1326"/>
      <c r="AN58" s="1326"/>
      <c r="AO58" s="1326"/>
      <c r="AP58" s="1326"/>
      <c r="AQ58" s="1326"/>
      <c r="AR58" s="1326"/>
      <c r="AS58" s="1326"/>
      <c r="AT58" s="1326"/>
      <c r="AU58" s="1178"/>
      <c r="AV58" s="600"/>
    </row>
    <row r="59" spans="1:48" s="587" customFormat="1" ht="33" customHeight="1">
      <c r="A59" s="694" t="s">
        <v>293</v>
      </c>
      <c r="B59" s="843" t="s">
        <v>280</v>
      </c>
      <c r="C59" s="818"/>
      <c r="D59" s="819">
        <v>2</v>
      </c>
      <c r="E59" s="819"/>
      <c r="F59" s="844"/>
      <c r="G59" s="854">
        <v>5</v>
      </c>
      <c r="H59" s="870">
        <f>G59*30</f>
        <v>150</v>
      </c>
      <c r="I59" s="856">
        <v>12</v>
      </c>
      <c r="J59" s="857" t="s">
        <v>327</v>
      </c>
      <c r="K59" s="857"/>
      <c r="L59" s="857" t="s">
        <v>326</v>
      </c>
      <c r="M59" s="873">
        <f>H59-I59</f>
        <v>138</v>
      </c>
      <c r="N59" s="859"/>
      <c r="O59" s="1145" t="s">
        <v>332</v>
      </c>
      <c r="P59" s="1146"/>
      <c r="Q59" s="1360"/>
      <c r="R59" s="1361"/>
      <c r="S59" s="1361"/>
      <c r="T59" s="1361"/>
      <c r="U59" s="1361"/>
      <c r="V59" s="1361"/>
      <c r="W59" s="1361"/>
      <c r="X59" s="1361"/>
      <c r="Y59" s="1361"/>
      <c r="Z59" s="1361"/>
      <c r="AA59" s="1361"/>
      <c r="AB59" s="1361"/>
      <c r="AC59" s="1361"/>
      <c r="AD59" s="1361"/>
      <c r="AE59" s="1361"/>
      <c r="AF59" s="1361"/>
      <c r="AG59" s="1361"/>
      <c r="AH59" s="1361"/>
      <c r="AI59" s="1361"/>
      <c r="AJ59" s="1361"/>
      <c r="AK59" s="1361"/>
      <c r="AL59" s="1361"/>
      <c r="AM59" s="1361"/>
      <c r="AN59" s="1361"/>
      <c r="AO59" s="1361"/>
      <c r="AP59" s="1361"/>
      <c r="AQ59" s="1361"/>
      <c r="AR59" s="1361"/>
      <c r="AS59" s="1361"/>
      <c r="AT59" s="1361"/>
      <c r="AU59" s="1362"/>
      <c r="AV59" s="586">
        <f t="shared" si="8"/>
        <v>0.08</v>
      </c>
    </row>
    <row r="60" spans="1:48" s="601" customFormat="1" ht="33.75" customHeight="1">
      <c r="A60" s="875" t="s">
        <v>294</v>
      </c>
      <c r="B60" s="876" t="s">
        <v>301</v>
      </c>
      <c r="C60" s="877"/>
      <c r="D60" s="878">
        <v>1</v>
      </c>
      <c r="E60" s="878"/>
      <c r="F60" s="879"/>
      <c r="G60" s="880">
        <v>3</v>
      </c>
      <c r="H60" s="881">
        <f>G60*30</f>
        <v>90</v>
      </c>
      <c r="I60" s="770">
        <v>8</v>
      </c>
      <c r="J60" s="770" t="s">
        <v>319</v>
      </c>
      <c r="K60" s="770" t="s">
        <v>326</v>
      </c>
      <c r="L60" s="770"/>
      <c r="M60" s="771">
        <f>H60-I60</f>
        <v>82</v>
      </c>
      <c r="N60" s="821" t="s">
        <v>327</v>
      </c>
      <c r="O60" s="1314"/>
      <c r="P60" s="1315"/>
      <c r="Q60" s="1325"/>
      <c r="R60" s="1326"/>
      <c r="S60" s="1326"/>
      <c r="T60" s="1326"/>
      <c r="U60" s="1326"/>
      <c r="V60" s="1326"/>
      <c r="W60" s="1326"/>
      <c r="X60" s="1326"/>
      <c r="Y60" s="1326"/>
      <c r="Z60" s="1326"/>
      <c r="AA60" s="1326"/>
      <c r="AB60" s="1326"/>
      <c r="AC60" s="1326"/>
      <c r="AD60" s="1326"/>
      <c r="AE60" s="1326"/>
      <c r="AF60" s="1326"/>
      <c r="AG60" s="1326"/>
      <c r="AH60" s="1326"/>
      <c r="AI60" s="1326"/>
      <c r="AJ60" s="1326"/>
      <c r="AK60" s="1326"/>
      <c r="AL60" s="1326"/>
      <c r="AM60" s="1326"/>
      <c r="AN60" s="1326"/>
      <c r="AO60" s="1326"/>
      <c r="AP60" s="1326"/>
      <c r="AQ60" s="1326"/>
      <c r="AR60" s="1326"/>
      <c r="AS60" s="1326"/>
      <c r="AT60" s="1326"/>
      <c r="AU60" s="1178"/>
      <c r="AV60" s="600"/>
    </row>
    <row r="61" spans="1:48" s="601" customFormat="1" ht="33.75" customHeight="1" thickBot="1">
      <c r="A61" s="635" t="s">
        <v>295</v>
      </c>
      <c r="B61" s="882" t="s">
        <v>269</v>
      </c>
      <c r="C61" s="850"/>
      <c r="D61" s="626">
        <v>2</v>
      </c>
      <c r="E61" s="626"/>
      <c r="F61" s="851"/>
      <c r="G61" s="684">
        <v>3.5</v>
      </c>
      <c r="H61" s="742">
        <f>G61*30</f>
        <v>105</v>
      </c>
      <c r="I61" s="743">
        <v>4</v>
      </c>
      <c r="J61" s="743" t="s">
        <v>319</v>
      </c>
      <c r="K61" s="743"/>
      <c r="L61" s="743"/>
      <c r="M61" s="744">
        <f>H61-I61</f>
        <v>101</v>
      </c>
      <c r="N61" s="830"/>
      <c r="O61" s="1155" t="s">
        <v>319</v>
      </c>
      <c r="P61" s="1156"/>
      <c r="Q61" s="1327"/>
      <c r="R61" s="1328"/>
      <c r="S61" s="1328"/>
      <c r="T61" s="1328"/>
      <c r="U61" s="1328"/>
      <c r="V61" s="1328"/>
      <c r="W61" s="1328"/>
      <c r="X61" s="1328"/>
      <c r="Y61" s="1328"/>
      <c r="Z61" s="1328"/>
      <c r="AA61" s="1328"/>
      <c r="AB61" s="1328"/>
      <c r="AC61" s="1328"/>
      <c r="AD61" s="1328"/>
      <c r="AE61" s="1328"/>
      <c r="AF61" s="1328"/>
      <c r="AG61" s="1328"/>
      <c r="AH61" s="1328"/>
      <c r="AI61" s="1328"/>
      <c r="AJ61" s="1328"/>
      <c r="AK61" s="1328"/>
      <c r="AL61" s="1328"/>
      <c r="AM61" s="1328"/>
      <c r="AN61" s="1328"/>
      <c r="AO61" s="1328"/>
      <c r="AP61" s="1328"/>
      <c r="AQ61" s="1328"/>
      <c r="AR61" s="1328"/>
      <c r="AS61" s="1328"/>
      <c r="AT61" s="1328"/>
      <c r="AU61" s="1329"/>
      <c r="AV61" s="600">
        <f>I61/H61</f>
        <v>0.0380952380952381</v>
      </c>
    </row>
    <row r="62" spans="1:52" s="6" customFormat="1" ht="18" customHeight="1" thickBot="1">
      <c r="A62" s="1224" t="s">
        <v>238</v>
      </c>
      <c r="B62" s="1226"/>
      <c r="C62" s="1224"/>
      <c r="D62" s="1225"/>
      <c r="E62" s="1225"/>
      <c r="F62" s="1226"/>
      <c r="G62" s="883">
        <f>G45+G51+G53+G57+G59</f>
        <v>23.5</v>
      </c>
      <c r="H62" s="883">
        <f>H45+H51+H53+H57+H59</f>
        <v>705</v>
      </c>
      <c r="I62" s="883">
        <f>I45+I51+I53+I57+I59</f>
        <v>54</v>
      </c>
      <c r="J62" s="884" t="s">
        <v>333</v>
      </c>
      <c r="K62" s="885" t="s">
        <v>326</v>
      </c>
      <c r="L62" s="884" t="s">
        <v>335</v>
      </c>
      <c r="M62" s="886">
        <f>M45+M51+M53+M57+M59</f>
        <v>589</v>
      </c>
      <c r="N62" s="884" t="s">
        <v>336</v>
      </c>
      <c r="O62" s="1151" t="s">
        <v>337</v>
      </c>
      <c r="P62" s="1152"/>
      <c r="Q62" s="1133"/>
      <c r="R62" s="1134"/>
      <c r="S62" s="1134"/>
      <c r="T62" s="1134"/>
      <c r="U62" s="1134"/>
      <c r="V62" s="1134"/>
      <c r="W62" s="1134"/>
      <c r="X62" s="1134"/>
      <c r="Y62" s="1134"/>
      <c r="Z62" s="1134"/>
      <c r="AA62" s="1134"/>
      <c r="AB62" s="1134"/>
      <c r="AC62" s="1134"/>
      <c r="AD62" s="1134"/>
      <c r="AE62" s="1134"/>
      <c r="AF62" s="1134"/>
      <c r="AG62" s="1134"/>
      <c r="AH62" s="1134"/>
      <c r="AI62" s="1134"/>
      <c r="AJ62" s="1134"/>
      <c r="AK62" s="1134"/>
      <c r="AL62" s="1134"/>
      <c r="AM62" s="1134"/>
      <c r="AN62" s="1134"/>
      <c r="AO62" s="1134"/>
      <c r="AP62" s="1134"/>
      <c r="AQ62" s="1134"/>
      <c r="AR62" s="1134"/>
      <c r="AS62" s="1134"/>
      <c r="AT62" s="1134"/>
      <c r="AU62" s="1135"/>
      <c r="AV62" s="599" t="s">
        <v>334</v>
      </c>
      <c r="AW62" s="598"/>
      <c r="AX62" s="598"/>
      <c r="AY62" s="598"/>
      <c r="AZ62" s="598"/>
    </row>
    <row r="63" spans="1:48" s="461" customFormat="1" ht="21.75" customHeight="1" thickBot="1">
      <c r="A63" s="1200" t="s">
        <v>245</v>
      </c>
      <c r="B63" s="1201"/>
      <c r="C63" s="1253"/>
      <c r="D63" s="1254"/>
      <c r="E63" s="1254"/>
      <c r="F63" s="1255"/>
      <c r="G63" s="887">
        <f>G62+G42</f>
        <v>27.5</v>
      </c>
      <c r="H63" s="888">
        <f>H62+H42</f>
        <v>825</v>
      </c>
      <c r="I63" s="888">
        <f>I62+I42</f>
        <v>58</v>
      </c>
      <c r="J63" s="889" t="s">
        <v>338</v>
      </c>
      <c r="K63" s="890" t="s">
        <v>326</v>
      </c>
      <c r="L63" s="889" t="s">
        <v>335</v>
      </c>
      <c r="M63" s="888">
        <f>M62+M42</f>
        <v>705</v>
      </c>
      <c r="N63" s="889" t="s">
        <v>336</v>
      </c>
      <c r="O63" s="1151" t="s">
        <v>339</v>
      </c>
      <c r="P63" s="1152"/>
      <c r="Q63" s="1133"/>
      <c r="R63" s="1134"/>
      <c r="S63" s="1134"/>
      <c r="T63" s="1134"/>
      <c r="U63" s="1134"/>
      <c r="V63" s="1134"/>
      <c r="W63" s="1134"/>
      <c r="X63" s="1134"/>
      <c r="Y63" s="1134"/>
      <c r="Z63" s="1134"/>
      <c r="AA63" s="1134"/>
      <c r="AB63" s="1134"/>
      <c r="AC63" s="1134"/>
      <c r="AD63" s="1134"/>
      <c r="AE63" s="1134"/>
      <c r="AF63" s="1134"/>
      <c r="AG63" s="1134"/>
      <c r="AH63" s="1134"/>
      <c r="AI63" s="1134"/>
      <c r="AJ63" s="1134"/>
      <c r="AK63" s="1134"/>
      <c r="AL63" s="1134"/>
      <c r="AM63" s="1134"/>
      <c r="AN63" s="1134"/>
      <c r="AO63" s="1134"/>
      <c r="AP63" s="1134"/>
      <c r="AQ63" s="1134"/>
      <c r="AR63" s="1134"/>
      <c r="AS63" s="1134"/>
      <c r="AT63" s="1134"/>
      <c r="AU63" s="1135"/>
      <c r="AV63" s="599"/>
    </row>
    <row r="64" spans="1:48" s="6" customFormat="1" ht="16.5" customHeight="1" thickBot="1">
      <c r="A64" s="1224"/>
      <c r="B64" s="1225"/>
      <c r="C64" s="1225"/>
      <c r="D64" s="1225"/>
      <c r="E64" s="1225"/>
      <c r="F64" s="1225"/>
      <c r="G64" s="1225"/>
      <c r="H64" s="1225"/>
      <c r="I64" s="1225"/>
      <c r="J64" s="1225"/>
      <c r="K64" s="1225"/>
      <c r="L64" s="1225"/>
      <c r="M64" s="1225"/>
      <c r="N64" s="1225"/>
      <c r="O64" s="1225"/>
      <c r="P64" s="1225"/>
      <c r="Q64" s="1251"/>
      <c r="R64" s="1251"/>
      <c r="S64" s="1251"/>
      <c r="T64" s="1251"/>
      <c r="U64" s="1251"/>
      <c r="V64" s="1251"/>
      <c r="W64" s="1251"/>
      <c r="X64" s="1251"/>
      <c r="Y64" s="1251"/>
      <c r="Z64" s="1251"/>
      <c r="AA64" s="1251"/>
      <c r="AB64" s="1251"/>
      <c r="AC64" s="1251"/>
      <c r="AD64" s="1251"/>
      <c r="AE64" s="1251"/>
      <c r="AF64" s="1251"/>
      <c r="AG64" s="1251"/>
      <c r="AH64" s="1251"/>
      <c r="AI64" s="1251"/>
      <c r="AJ64" s="1251"/>
      <c r="AK64" s="1251"/>
      <c r="AL64" s="1251"/>
      <c r="AM64" s="1251"/>
      <c r="AN64" s="1251"/>
      <c r="AO64" s="1251"/>
      <c r="AP64" s="1251"/>
      <c r="AQ64" s="1251"/>
      <c r="AR64" s="1251"/>
      <c r="AS64" s="1251"/>
      <c r="AT64" s="1251"/>
      <c r="AU64" s="1252"/>
      <c r="AV64" s="599"/>
    </row>
    <row r="65" spans="1:48" s="6" customFormat="1" ht="16.5" customHeight="1" thickBot="1">
      <c r="A65" s="1256" t="s">
        <v>141</v>
      </c>
      <c r="B65" s="1257"/>
      <c r="C65" s="1257"/>
      <c r="D65" s="1257"/>
      <c r="E65" s="1257"/>
      <c r="F65" s="1258"/>
      <c r="G65" s="891">
        <f>G34+G63</f>
        <v>90</v>
      </c>
      <c r="H65" s="892">
        <f>H34+H63</f>
        <v>2700</v>
      </c>
      <c r="I65" s="892">
        <f>I34+I63</f>
        <v>100</v>
      </c>
      <c r="J65" s="893" t="s">
        <v>340</v>
      </c>
      <c r="K65" s="894" t="s">
        <v>326</v>
      </c>
      <c r="L65" s="893" t="s">
        <v>341</v>
      </c>
      <c r="M65" s="892">
        <f>M34+M63</f>
        <v>2538</v>
      </c>
      <c r="N65" s="893" t="s">
        <v>342</v>
      </c>
      <c r="O65" s="1365" t="s">
        <v>343</v>
      </c>
      <c r="P65" s="1366"/>
      <c r="Q65" s="1136"/>
      <c r="R65" s="1137"/>
      <c r="S65" s="1137"/>
      <c r="T65" s="1137"/>
      <c r="U65" s="1137"/>
      <c r="V65" s="1137"/>
      <c r="W65" s="1137"/>
      <c r="X65" s="1137"/>
      <c r="Y65" s="1137"/>
      <c r="Z65" s="1137"/>
      <c r="AA65" s="1137"/>
      <c r="AB65" s="1137"/>
      <c r="AC65" s="1137"/>
      <c r="AD65" s="1137"/>
      <c r="AE65" s="1137"/>
      <c r="AF65" s="1137"/>
      <c r="AG65" s="1137"/>
      <c r="AH65" s="1137"/>
      <c r="AI65" s="1137"/>
      <c r="AJ65" s="1137"/>
      <c r="AK65" s="1137"/>
      <c r="AL65" s="1137"/>
      <c r="AM65" s="1137"/>
      <c r="AN65" s="1137"/>
      <c r="AO65" s="1137"/>
      <c r="AP65" s="1137"/>
      <c r="AQ65" s="1137"/>
      <c r="AR65" s="1137"/>
      <c r="AS65" s="1137"/>
      <c r="AT65" s="1137"/>
      <c r="AU65" s="1138"/>
      <c r="AV65" s="599"/>
    </row>
    <row r="66" spans="1:48" s="6" customFormat="1" ht="16.5" thickBot="1">
      <c r="A66" s="1205" t="s">
        <v>142</v>
      </c>
      <c r="B66" s="1206"/>
      <c r="C66" s="1206"/>
      <c r="D66" s="1206"/>
      <c r="E66" s="1206"/>
      <c r="F66" s="1206"/>
      <c r="G66" s="1206"/>
      <c r="H66" s="1206"/>
      <c r="I66" s="1206"/>
      <c r="J66" s="1206"/>
      <c r="K66" s="1206"/>
      <c r="L66" s="1206"/>
      <c r="M66" s="1207"/>
      <c r="N66" s="895"/>
      <c r="O66" s="1367"/>
      <c r="P66" s="1368"/>
      <c r="Q66" s="1139">
        <v>1</v>
      </c>
      <c r="R66" s="1139"/>
      <c r="S66" s="1139"/>
      <c r="T66" s="1139"/>
      <c r="U66" s="1139"/>
      <c r="V66" s="1139"/>
      <c r="W66" s="1139"/>
      <c r="X66" s="1139"/>
      <c r="Y66" s="1139"/>
      <c r="Z66" s="1139"/>
      <c r="AA66" s="1139"/>
      <c r="AB66" s="1139"/>
      <c r="AC66" s="1139"/>
      <c r="AD66" s="1139"/>
      <c r="AE66" s="1139"/>
      <c r="AF66" s="1139"/>
      <c r="AG66" s="1139"/>
      <c r="AH66" s="1139"/>
      <c r="AI66" s="1139"/>
      <c r="AJ66" s="1139"/>
      <c r="AK66" s="1139"/>
      <c r="AL66" s="1139"/>
      <c r="AM66" s="1139"/>
      <c r="AN66" s="1139"/>
      <c r="AO66" s="1139"/>
      <c r="AP66" s="1139"/>
      <c r="AQ66" s="1139"/>
      <c r="AR66" s="1139"/>
      <c r="AS66" s="1139"/>
      <c r="AT66" s="1139"/>
      <c r="AU66" s="1140"/>
      <c r="AV66" s="599"/>
    </row>
    <row r="67" spans="1:48" s="6" customFormat="1" ht="15.75" customHeight="1" thickBot="1">
      <c r="A67" s="1208" t="s">
        <v>143</v>
      </c>
      <c r="B67" s="1209"/>
      <c r="C67" s="1209"/>
      <c r="D67" s="1209"/>
      <c r="E67" s="1209"/>
      <c r="F67" s="1209"/>
      <c r="G67" s="1209"/>
      <c r="H67" s="1209"/>
      <c r="I67" s="1209"/>
      <c r="J67" s="1209"/>
      <c r="K67" s="1209"/>
      <c r="L67" s="1209"/>
      <c r="M67" s="1210"/>
      <c r="N67" s="896">
        <v>2</v>
      </c>
      <c r="O67" s="1124">
        <v>2</v>
      </c>
      <c r="P67" s="1125"/>
      <c r="Q67" s="1141"/>
      <c r="R67" s="1141"/>
      <c r="S67" s="1141"/>
      <c r="T67" s="1141"/>
      <c r="U67" s="1141"/>
      <c r="V67" s="1141"/>
      <c r="W67" s="1141"/>
      <c r="X67" s="1141"/>
      <c r="Y67" s="1141"/>
      <c r="Z67" s="1141"/>
      <c r="AA67" s="1141"/>
      <c r="AB67" s="1141"/>
      <c r="AC67" s="1141"/>
      <c r="AD67" s="1141"/>
      <c r="AE67" s="1141"/>
      <c r="AF67" s="1141"/>
      <c r="AG67" s="1141"/>
      <c r="AH67" s="1141"/>
      <c r="AI67" s="1141"/>
      <c r="AJ67" s="1141"/>
      <c r="AK67" s="1141"/>
      <c r="AL67" s="1141"/>
      <c r="AM67" s="1141"/>
      <c r="AN67" s="1141"/>
      <c r="AO67" s="1141"/>
      <c r="AP67" s="1141"/>
      <c r="AQ67" s="1141"/>
      <c r="AR67" s="1141"/>
      <c r="AS67" s="1141"/>
      <c r="AT67" s="1141"/>
      <c r="AU67" s="1142"/>
      <c r="AV67" s="599"/>
    </row>
    <row r="68" spans="1:48" s="6" customFormat="1" ht="17.25" customHeight="1" thickBot="1">
      <c r="A68" s="1208" t="s">
        <v>145</v>
      </c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10"/>
      <c r="N68" s="897">
        <v>5</v>
      </c>
      <c r="O68" s="1126">
        <v>6</v>
      </c>
      <c r="P68" s="1127"/>
      <c r="Q68" s="1143"/>
      <c r="R68" s="1143"/>
      <c r="S68" s="1143"/>
      <c r="T68" s="1143"/>
      <c r="U68" s="1143"/>
      <c r="V68" s="1143"/>
      <c r="W68" s="1143"/>
      <c r="X68" s="1143"/>
      <c r="Y68" s="1143"/>
      <c r="Z68" s="1143"/>
      <c r="AA68" s="1143"/>
      <c r="AB68" s="1143"/>
      <c r="AC68" s="1143"/>
      <c r="AD68" s="1143"/>
      <c r="AE68" s="1143"/>
      <c r="AF68" s="1143"/>
      <c r="AG68" s="1143"/>
      <c r="AH68" s="1143"/>
      <c r="AI68" s="1143"/>
      <c r="AJ68" s="1143"/>
      <c r="AK68" s="1143"/>
      <c r="AL68" s="1143"/>
      <c r="AM68" s="1143"/>
      <c r="AN68" s="1143"/>
      <c r="AO68" s="1143"/>
      <c r="AP68" s="1143"/>
      <c r="AQ68" s="1143"/>
      <c r="AR68" s="1143"/>
      <c r="AS68" s="1143"/>
      <c r="AT68" s="1143"/>
      <c r="AU68" s="1144"/>
      <c r="AV68" s="599"/>
    </row>
    <row r="69" spans="1:48" s="6" customFormat="1" ht="18" customHeight="1" thickBot="1">
      <c r="A69" s="1208" t="s">
        <v>148</v>
      </c>
      <c r="B69" s="1209"/>
      <c r="C69" s="1209"/>
      <c r="D69" s="1209"/>
      <c r="E69" s="1209"/>
      <c r="F69" s="1209"/>
      <c r="G69" s="1209"/>
      <c r="H69" s="1209"/>
      <c r="I69" s="1209"/>
      <c r="J69" s="1209"/>
      <c r="K69" s="1209"/>
      <c r="L69" s="1209"/>
      <c r="M69" s="1210"/>
      <c r="N69" s="898"/>
      <c r="O69" s="1128">
        <v>1</v>
      </c>
      <c r="P69" s="1129"/>
      <c r="Q69" s="1130"/>
      <c r="R69" s="1131"/>
      <c r="S69" s="1131"/>
      <c r="T69" s="1131"/>
      <c r="U69" s="1131"/>
      <c r="V69" s="1131"/>
      <c r="W69" s="1131"/>
      <c r="X69" s="1131"/>
      <c r="Y69" s="1131"/>
      <c r="Z69" s="1131"/>
      <c r="AA69" s="1131"/>
      <c r="AB69" s="1131"/>
      <c r="AC69" s="1131"/>
      <c r="AD69" s="1131"/>
      <c r="AE69" s="1131"/>
      <c r="AF69" s="1131"/>
      <c r="AG69" s="1131"/>
      <c r="AH69" s="1131"/>
      <c r="AI69" s="1131"/>
      <c r="AJ69" s="1131"/>
      <c r="AK69" s="1131"/>
      <c r="AL69" s="1131"/>
      <c r="AM69" s="1131"/>
      <c r="AN69" s="1131"/>
      <c r="AO69" s="1131"/>
      <c r="AP69" s="1131"/>
      <c r="AQ69" s="1131"/>
      <c r="AR69" s="1131"/>
      <c r="AS69" s="1131"/>
      <c r="AT69" s="1131"/>
      <c r="AU69" s="1132"/>
      <c r="AV69" s="599"/>
    </row>
    <row r="70" spans="1:47" s="461" customFormat="1" ht="21.75" customHeight="1" thickBot="1">
      <c r="A70" s="899"/>
      <c r="B70" s="900"/>
      <c r="C70" s="900"/>
      <c r="D70" s="900"/>
      <c r="E70" s="900"/>
      <c r="F70" s="900"/>
      <c r="G70" s="900"/>
      <c r="H70" s="900"/>
      <c r="I70" s="900"/>
      <c r="J70" s="900"/>
      <c r="K70" s="900"/>
      <c r="L70" s="900"/>
      <c r="M70" s="900"/>
      <c r="N70" s="1211">
        <f>G17+G27+G42+G62</f>
        <v>60</v>
      </c>
      <c r="O70" s="1211"/>
      <c r="P70" s="1211"/>
      <c r="Q70" s="1202">
        <f>G33+G30</f>
        <v>30</v>
      </c>
      <c r="R70" s="1203"/>
      <c r="S70" s="1203"/>
      <c r="T70" s="1203"/>
      <c r="U70" s="1203"/>
      <c r="V70" s="1203"/>
      <c r="W70" s="1203"/>
      <c r="X70" s="1203"/>
      <c r="Y70" s="1203"/>
      <c r="Z70" s="1203"/>
      <c r="AA70" s="1203"/>
      <c r="AB70" s="1203"/>
      <c r="AC70" s="1203"/>
      <c r="AD70" s="1203"/>
      <c r="AE70" s="1203"/>
      <c r="AF70" s="1203"/>
      <c r="AG70" s="1203"/>
      <c r="AH70" s="1203"/>
      <c r="AI70" s="1203"/>
      <c r="AJ70" s="1203"/>
      <c r="AK70" s="1203"/>
      <c r="AL70" s="1203"/>
      <c r="AM70" s="1203"/>
      <c r="AN70" s="1203"/>
      <c r="AO70" s="1203"/>
      <c r="AP70" s="1203"/>
      <c r="AQ70" s="1203"/>
      <c r="AR70" s="1203"/>
      <c r="AS70" s="1203"/>
      <c r="AT70" s="1203"/>
      <c r="AU70" s="1204"/>
    </row>
    <row r="71" spans="1:47" s="6" customFormat="1" ht="16.5" customHeight="1" hidden="1" thickBot="1">
      <c r="A71" s="1259"/>
      <c r="B71" s="1260"/>
      <c r="C71" s="1260"/>
      <c r="D71" s="1260"/>
      <c r="E71" s="1260"/>
      <c r="F71" s="1260"/>
      <c r="G71" s="1260"/>
      <c r="H71" s="1260"/>
      <c r="I71" s="1260"/>
      <c r="J71" s="1260"/>
      <c r="K71" s="1260"/>
      <c r="L71" s="1260"/>
      <c r="M71" s="1260"/>
      <c r="N71" s="1260"/>
      <c r="O71" s="1260"/>
      <c r="P71" s="1260"/>
      <c r="Q71" s="1260"/>
      <c r="R71" s="1260"/>
      <c r="S71" s="1260"/>
      <c r="T71" s="1260"/>
      <c r="U71" s="1260"/>
      <c r="V71" s="1260"/>
      <c r="W71" s="1260"/>
      <c r="X71" s="1260"/>
      <c r="Y71" s="1260"/>
      <c r="Z71" s="1260"/>
      <c r="AA71" s="1260"/>
      <c r="AB71" s="1260"/>
      <c r="AC71" s="1260"/>
      <c r="AD71" s="1260"/>
      <c r="AE71" s="1260"/>
      <c r="AF71" s="1260"/>
      <c r="AG71" s="1260"/>
      <c r="AH71" s="1260"/>
      <c r="AI71" s="1260"/>
      <c r="AJ71" s="1260"/>
      <c r="AK71" s="1260"/>
      <c r="AL71" s="1260"/>
      <c r="AM71" s="1260"/>
      <c r="AN71" s="1260"/>
      <c r="AO71" s="1260"/>
      <c r="AP71" s="1260"/>
      <c r="AQ71" s="1260"/>
      <c r="AR71" s="1260"/>
      <c r="AS71" s="1260"/>
      <c r="AT71" s="1260"/>
      <c r="AU71" s="1261"/>
    </row>
    <row r="72" spans="1:47" s="6" customFormat="1" ht="21.75" customHeight="1" hidden="1">
      <c r="A72" s="696"/>
      <c r="B72" s="1262" t="s">
        <v>239</v>
      </c>
      <c r="C72" s="1262"/>
      <c r="D72" s="1262"/>
      <c r="E72" s="1262"/>
      <c r="F72" s="1262"/>
      <c r="G72" s="1262"/>
      <c r="H72" s="1262"/>
      <c r="I72" s="1262"/>
      <c r="J72" s="1262"/>
      <c r="K72" s="696"/>
      <c r="L72" s="696"/>
      <c r="M72" s="696"/>
      <c r="N72" s="901"/>
      <c r="O72" s="902"/>
      <c r="P72" s="902"/>
      <c r="Q72" s="903"/>
      <c r="R72" s="696"/>
      <c r="S72" s="696" t="s">
        <v>153</v>
      </c>
      <c r="T72" s="696" t="e">
        <f>#REF!-#REF!-#REF!</f>
        <v>#REF!</v>
      </c>
      <c r="U72" s="696"/>
      <c r="V72" s="696"/>
      <c r="W72" s="696"/>
      <c r="X72" s="696"/>
      <c r="Y72" s="696"/>
      <c r="Z72" s="696"/>
      <c r="AA72" s="696"/>
      <c r="AB72" s="696"/>
      <c r="AC72" s="696"/>
      <c r="AD72" s="696"/>
      <c r="AE72" s="696"/>
      <c r="AF72" s="696"/>
      <c r="AG72" s="696"/>
      <c r="AH72" s="696"/>
      <c r="AI72" s="696"/>
      <c r="AJ72" s="696"/>
      <c r="AK72" s="696"/>
      <c r="AL72" s="696"/>
      <c r="AM72" s="696"/>
      <c r="AN72" s="696"/>
      <c r="AO72" s="696"/>
      <c r="AP72" s="696"/>
      <c r="AQ72" s="696"/>
      <c r="AR72" s="696"/>
      <c r="AS72" s="696"/>
      <c r="AT72" s="696"/>
      <c r="AU72" s="904"/>
    </row>
    <row r="73" spans="1:47" s="6" customFormat="1" ht="20.25" customHeight="1" hidden="1">
      <c r="A73" s="696"/>
      <c r="B73" s="696"/>
      <c r="C73" s="696"/>
      <c r="D73" s="696"/>
      <c r="E73" s="696"/>
      <c r="F73" s="696"/>
      <c r="G73" s="696"/>
      <c r="H73" s="696"/>
      <c r="I73" s="696"/>
      <c r="J73" s="696"/>
      <c r="K73" s="696"/>
      <c r="L73" s="696"/>
      <c r="M73" s="696"/>
      <c r="N73" s="901"/>
      <c r="O73" s="902"/>
      <c r="P73" s="902"/>
      <c r="Q73" s="903"/>
      <c r="R73" s="696"/>
      <c r="S73" s="696"/>
      <c r="T73" s="696"/>
      <c r="U73" s="696"/>
      <c r="V73" s="696"/>
      <c r="W73" s="696"/>
      <c r="X73" s="696"/>
      <c r="Y73" s="696"/>
      <c r="Z73" s="696"/>
      <c r="AA73" s="696"/>
      <c r="AB73" s="696"/>
      <c r="AC73" s="696"/>
      <c r="AD73" s="696"/>
      <c r="AE73" s="696"/>
      <c r="AF73" s="696"/>
      <c r="AG73" s="696"/>
      <c r="AH73" s="696"/>
      <c r="AI73" s="696"/>
      <c r="AJ73" s="696"/>
      <c r="AK73" s="696"/>
      <c r="AL73" s="696"/>
      <c r="AM73" s="696"/>
      <c r="AN73" s="696"/>
      <c r="AO73" s="696"/>
      <c r="AP73" s="696"/>
      <c r="AQ73" s="696"/>
      <c r="AR73" s="696"/>
      <c r="AS73" s="696"/>
      <c r="AT73" s="696"/>
      <c r="AU73" s="904"/>
    </row>
    <row r="74" spans="1:51" s="6" customFormat="1" ht="41.25" customHeight="1">
      <c r="A74" s="696"/>
      <c r="B74" s="906" t="s">
        <v>348</v>
      </c>
      <c r="C74" s="1123"/>
      <c r="D74" s="1123"/>
      <c r="E74" s="1123"/>
      <c r="F74" s="1123"/>
      <c r="G74" s="1123"/>
      <c r="H74" s="1250" t="s">
        <v>296</v>
      </c>
      <c r="I74" s="1250"/>
      <c r="J74" s="1250"/>
      <c r="K74" s="1250"/>
      <c r="L74" s="1250"/>
      <c r="M74" s="696"/>
      <c r="N74" s="901"/>
      <c r="O74" s="902"/>
      <c r="P74" s="902"/>
      <c r="Q74" s="903"/>
      <c r="R74" s="696"/>
      <c r="S74" s="696"/>
      <c r="T74" s="696"/>
      <c r="U74" s="696"/>
      <c r="V74" s="696"/>
      <c r="W74" s="696"/>
      <c r="X74" s="696"/>
      <c r="Y74" s="696"/>
      <c r="Z74" s="696"/>
      <c r="AA74" s="696"/>
      <c r="AB74" s="696"/>
      <c r="AC74" s="696"/>
      <c r="AD74" s="696"/>
      <c r="AE74" s="696"/>
      <c r="AF74" s="696"/>
      <c r="AG74" s="696"/>
      <c r="AH74" s="696"/>
      <c r="AI74" s="696"/>
      <c r="AJ74" s="696"/>
      <c r="AK74" s="696"/>
      <c r="AL74" s="696"/>
      <c r="AM74" s="696"/>
      <c r="AN74" s="696"/>
      <c r="AO74" s="696"/>
      <c r="AP74" s="696"/>
      <c r="AQ74" s="696"/>
      <c r="AR74" s="696"/>
      <c r="AS74" s="696"/>
      <c r="AT74" s="696"/>
      <c r="AU74" s="696"/>
      <c r="AY74" s="6" t="s">
        <v>304</v>
      </c>
    </row>
    <row r="75" spans="1:47" s="6" customFormat="1" ht="62.25" customHeight="1">
      <c r="A75" s="696"/>
      <c r="B75" s="906" t="s">
        <v>297</v>
      </c>
      <c r="C75" s="1363"/>
      <c r="D75" s="1363"/>
      <c r="E75" s="1363"/>
      <c r="F75" s="1363"/>
      <c r="G75" s="1363"/>
      <c r="H75" s="1250" t="s">
        <v>298</v>
      </c>
      <c r="I75" s="1250"/>
      <c r="J75" s="1250"/>
      <c r="K75" s="1250"/>
      <c r="L75" s="1250"/>
      <c r="M75" s="696"/>
      <c r="N75" s="696"/>
      <c r="O75" s="905"/>
      <c r="P75" s="696"/>
      <c r="Q75" s="696"/>
      <c r="R75" s="696"/>
      <c r="S75" s="696"/>
      <c r="T75" s="696"/>
      <c r="U75" s="696"/>
      <c r="V75" s="696"/>
      <c r="W75" s="696"/>
      <c r="X75" s="696"/>
      <c r="Y75" s="696"/>
      <c r="Z75" s="696"/>
      <c r="AA75" s="696"/>
      <c r="AB75" s="696"/>
      <c r="AC75" s="696"/>
      <c r="AD75" s="696"/>
      <c r="AE75" s="696"/>
      <c r="AF75" s="696"/>
      <c r="AG75" s="696"/>
      <c r="AH75" s="696"/>
      <c r="AI75" s="696"/>
      <c r="AJ75" s="696"/>
      <c r="AK75" s="696"/>
      <c r="AL75" s="696"/>
      <c r="AM75" s="696"/>
      <c r="AN75" s="696"/>
      <c r="AO75" s="696"/>
      <c r="AP75" s="696"/>
      <c r="AQ75" s="696"/>
      <c r="AR75" s="696"/>
      <c r="AS75" s="696"/>
      <c r="AT75" s="696"/>
      <c r="AU75" s="696"/>
    </row>
    <row r="76" spans="1:47" s="6" customFormat="1" ht="54" customHeight="1">
      <c r="A76" s="696"/>
      <c r="B76" s="906" t="s">
        <v>352</v>
      </c>
      <c r="C76" s="1363"/>
      <c r="D76" s="1363"/>
      <c r="E76" s="1363"/>
      <c r="F76" s="1363"/>
      <c r="G76" s="1363"/>
      <c r="H76" s="1250" t="s">
        <v>353</v>
      </c>
      <c r="I76" s="1250"/>
      <c r="J76" s="1250"/>
      <c r="K76" s="1250"/>
      <c r="L76" s="1250"/>
      <c r="M76" s="696"/>
      <c r="N76" s="696"/>
      <c r="O76" s="905"/>
      <c r="P76" s="696"/>
      <c r="Q76" s="696"/>
      <c r="R76" s="696"/>
      <c r="S76" s="696"/>
      <c r="T76" s="696"/>
      <c r="U76" s="696"/>
      <c r="V76" s="696"/>
      <c r="W76" s="696"/>
      <c r="X76" s="696"/>
      <c r="Y76" s="696"/>
      <c r="Z76" s="696"/>
      <c r="AA76" s="696"/>
      <c r="AB76" s="696"/>
      <c r="AC76" s="696"/>
      <c r="AD76" s="696"/>
      <c r="AE76" s="696"/>
      <c r="AF76" s="696"/>
      <c r="AG76" s="696"/>
      <c r="AH76" s="696"/>
      <c r="AI76" s="696"/>
      <c r="AJ76" s="696"/>
      <c r="AK76" s="696"/>
      <c r="AL76" s="696"/>
      <c r="AM76" s="696"/>
      <c r="AN76" s="696"/>
      <c r="AO76" s="696"/>
      <c r="AP76" s="696"/>
      <c r="AQ76" s="696"/>
      <c r="AR76" s="696"/>
      <c r="AS76" s="696"/>
      <c r="AT76" s="696"/>
      <c r="AU76" s="696"/>
    </row>
    <row r="77" spans="1:47" s="6" customFormat="1" ht="49.5" customHeight="1">
      <c r="A77" s="696"/>
      <c r="B77" s="907" t="s">
        <v>349</v>
      </c>
      <c r="C77" s="1364"/>
      <c r="D77" s="1364"/>
      <c r="E77" s="1364"/>
      <c r="F77" s="1364"/>
      <c r="G77" s="1364"/>
      <c r="H77" s="1250" t="s">
        <v>296</v>
      </c>
      <c r="I77" s="1250"/>
      <c r="J77" s="1250"/>
      <c r="K77" s="1250"/>
      <c r="L77" s="1250"/>
      <c r="M77" s="696"/>
      <c r="N77" s="696"/>
      <c r="O77" s="696"/>
      <c r="P77" s="696"/>
      <c r="Q77" s="696"/>
      <c r="R77" s="696"/>
      <c r="S77" s="696"/>
      <c r="T77" s="696"/>
      <c r="U77" s="696"/>
      <c r="V77" s="696"/>
      <c r="W77" s="696"/>
      <c r="X77" s="696"/>
      <c r="Y77" s="696"/>
      <c r="Z77" s="696"/>
      <c r="AA77" s="696"/>
      <c r="AB77" s="696"/>
      <c r="AC77" s="696"/>
      <c r="AD77" s="696"/>
      <c r="AE77" s="696"/>
      <c r="AF77" s="696"/>
      <c r="AG77" s="696"/>
      <c r="AH77" s="696"/>
      <c r="AI77" s="696"/>
      <c r="AJ77" s="696"/>
      <c r="AK77" s="696"/>
      <c r="AL77" s="696"/>
      <c r="AM77" s="696"/>
      <c r="AN77" s="696"/>
      <c r="AO77" s="696"/>
      <c r="AP77" s="696"/>
      <c r="AQ77" s="696"/>
      <c r="AR77" s="696"/>
      <c r="AS77" s="696"/>
      <c r="AT77" s="696"/>
      <c r="AU77" s="696"/>
    </row>
    <row r="78" spans="1:47" s="6" customFormat="1" ht="15.75">
      <c r="A78" s="696"/>
      <c r="B78" s="696"/>
      <c r="C78" s="696"/>
      <c r="D78" s="696"/>
      <c r="E78" s="696"/>
      <c r="F78" s="696"/>
      <c r="G78" s="696"/>
      <c r="H78" s="696"/>
      <c r="I78" s="696"/>
      <c r="J78" s="696"/>
      <c r="K78" s="696"/>
      <c r="L78" s="696"/>
      <c r="M78" s="696"/>
      <c r="N78" s="696"/>
      <c r="O78" s="696"/>
      <c r="P78" s="696"/>
      <c r="Q78" s="696"/>
      <c r="R78" s="696"/>
      <c r="S78" s="696"/>
      <c r="T78" s="696"/>
      <c r="U78" s="696"/>
      <c r="V78" s="696"/>
      <c r="W78" s="696"/>
      <c r="X78" s="696"/>
      <c r="Y78" s="696"/>
      <c r="Z78" s="696"/>
      <c r="AA78" s="696"/>
      <c r="AB78" s="696"/>
      <c r="AC78" s="696"/>
      <c r="AD78" s="696"/>
      <c r="AE78" s="696"/>
      <c r="AF78" s="696"/>
      <c r="AG78" s="696"/>
      <c r="AH78" s="696"/>
      <c r="AI78" s="696"/>
      <c r="AJ78" s="696"/>
      <c r="AK78" s="696"/>
      <c r="AL78" s="696"/>
      <c r="AM78" s="696"/>
      <c r="AN78" s="696"/>
      <c r="AO78" s="696"/>
      <c r="AP78" s="696"/>
      <c r="AQ78" s="696"/>
      <c r="AR78" s="696"/>
      <c r="AS78" s="696"/>
      <c r="AT78" s="696"/>
      <c r="AU78" s="696"/>
    </row>
    <row r="79" spans="1:17" s="6" customFormat="1" ht="15.75">
      <c r="A79" s="1"/>
      <c r="B79" s="592"/>
      <c r="C79" s="593"/>
      <c r="D79" s="593"/>
      <c r="E79" s="593"/>
      <c r="F79" s="592"/>
      <c r="G79" s="592"/>
      <c r="H79" s="592"/>
      <c r="I79" s="592"/>
      <c r="J79" s="592"/>
      <c r="K79" s="592"/>
      <c r="L79" s="593"/>
      <c r="M79" s="593"/>
      <c r="N79" s="593"/>
      <c r="O79" s="488"/>
      <c r="P79" s="488"/>
      <c r="Q79" s="488"/>
    </row>
    <row r="80" spans="1:17" s="6" customFormat="1" ht="15.75">
      <c r="A80" s="1"/>
      <c r="B80" s="592"/>
      <c r="C80" s="593"/>
      <c r="D80" s="593"/>
      <c r="E80" s="593"/>
      <c r="F80" s="592"/>
      <c r="G80" s="592"/>
      <c r="H80" s="592"/>
      <c r="I80" s="592"/>
      <c r="J80" s="592"/>
      <c r="K80" s="592"/>
      <c r="L80" s="593"/>
      <c r="M80" s="593"/>
      <c r="N80" s="593"/>
      <c r="O80" s="488"/>
      <c r="P80" s="488"/>
      <c r="Q80" s="488"/>
    </row>
    <row r="81" spans="1:47" s="6" customFormat="1" ht="35.25" customHeight="1">
      <c r="A81" s="1"/>
      <c r="B81" s="592"/>
      <c r="C81" s="593"/>
      <c r="D81" s="593"/>
      <c r="E81" s="593"/>
      <c r="F81" s="592"/>
      <c r="G81" s="592"/>
      <c r="H81" s="592"/>
      <c r="I81" s="592"/>
      <c r="J81" s="592"/>
      <c r="K81" s="592"/>
      <c r="L81" s="593"/>
      <c r="M81" s="1195" t="s">
        <v>314</v>
      </c>
      <c r="N81" s="1195"/>
      <c r="O81" s="1195"/>
      <c r="P81" s="1195"/>
      <c r="Q81" s="1195"/>
      <c r="R81" s="1195"/>
      <c r="S81" s="1195"/>
      <c r="T81" s="1195"/>
      <c r="U81" s="1195"/>
      <c r="V81" s="1195"/>
      <c r="W81" s="1195"/>
      <c r="X81" s="1195"/>
      <c r="Y81" s="1195"/>
      <c r="Z81" s="1195"/>
      <c r="AA81" s="1195"/>
      <c r="AB81" s="1195"/>
      <c r="AC81" s="1195"/>
      <c r="AD81" s="1195"/>
      <c r="AE81" s="1195"/>
      <c r="AF81" s="1195"/>
      <c r="AG81" s="1195"/>
      <c r="AH81" s="1195"/>
      <c r="AI81" s="1195"/>
      <c r="AJ81" s="1195"/>
      <c r="AK81" s="1195"/>
      <c r="AL81" s="1195"/>
      <c r="AM81" s="1195"/>
      <c r="AN81" s="1195"/>
      <c r="AO81" s="1195"/>
      <c r="AP81" s="1195"/>
      <c r="AQ81" s="1195"/>
      <c r="AR81" s="1195"/>
      <c r="AS81" s="1195"/>
      <c r="AT81" s="1195"/>
      <c r="AU81" s="1195"/>
    </row>
    <row r="82" spans="1:49" s="6" customFormat="1" ht="15.75">
      <c r="A82" s="1"/>
      <c r="B82" s="2"/>
      <c r="C82" s="3"/>
      <c r="D82" s="4"/>
      <c r="E82" s="4"/>
      <c r="F82" s="3"/>
      <c r="G82" s="3"/>
      <c r="H82" s="3"/>
      <c r="I82" s="2"/>
      <c r="J82" s="2"/>
      <c r="K82" s="2"/>
      <c r="L82" s="2"/>
      <c r="M82" s="2"/>
      <c r="N82" s="2"/>
      <c r="O82" s="2"/>
      <c r="P82" s="2"/>
      <c r="Q82" s="2"/>
      <c r="Y82" s="589"/>
      <c r="Z82" s="589"/>
      <c r="AW82" s="6" t="s">
        <v>311</v>
      </c>
    </row>
    <row r="83" spans="1:49" s="6" customFormat="1" ht="15.75">
      <c r="A83" s="1"/>
      <c r="B83" s="2"/>
      <c r="C83" s="3"/>
      <c r="D83" s="4"/>
      <c r="E83" s="4"/>
      <c r="F83" s="3"/>
      <c r="G83" s="3"/>
      <c r="H83" s="3"/>
      <c r="I83" s="2"/>
      <c r="J83" s="2"/>
      <c r="K83" s="2"/>
      <c r="L83" s="2"/>
      <c r="M83" s="590" t="s">
        <v>305</v>
      </c>
      <c r="N83" s="591"/>
      <c r="O83" s="591"/>
      <c r="P83" s="591"/>
      <c r="Q83" s="591"/>
      <c r="R83" s="558"/>
      <c r="S83" s="558"/>
      <c r="T83" s="558"/>
      <c r="U83" s="558"/>
      <c r="V83" s="558"/>
      <c r="W83" s="558"/>
      <c r="X83" s="558"/>
      <c r="Y83" s="558"/>
      <c r="Z83" s="558"/>
      <c r="AA83" s="558"/>
      <c r="AB83" s="558"/>
      <c r="AC83" s="558"/>
      <c r="AD83" s="558"/>
      <c r="AE83" s="558"/>
      <c r="AF83" s="558"/>
      <c r="AG83" s="558"/>
      <c r="AH83" s="558"/>
      <c r="AI83" s="558"/>
      <c r="AJ83" s="558"/>
      <c r="AK83" s="558"/>
      <c r="AL83" s="558"/>
      <c r="AM83" s="558"/>
      <c r="AN83" s="558"/>
      <c r="AO83" s="558"/>
      <c r="AP83" s="558"/>
      <c r="AQ83" s="558"/>
      <c r="AR83" s="558"/>
      <c r="AS83" s="558"/>
      <c r="AT83" s="558"/>
      <c r="AU83" s="558"/>
      <c r="AW83" s="6">
        <v>15</v>
      </c>
    </row>
    <row r="84" spans="1:47" s="6" customFormat="1" ht="15.75">
      <c r="A84" s="1"/>
      <c r="B84" s="2"/>
      <c r="C84" s="3"/>
      <c r="D84" s="4"/>
      <c r="E84" s="4"/>
      <c r="F84" s="3"/>
      <c r="G84" s="3"/>
      <c r="H84" s="3"/>
      <c r="I84" s="2"/>
      <c r="J84" s="2"/>
      <c r="K84" s="2"/>
      <c r="L84" s="2"/>
      <c r="M84" s="591" t="s">
        <v>308</v>
      </c>
      <c r="N84" s="591">
        <v>5</v>
      </c>
      <c r="O84" s="591"/>
      <c r="P84" s="591">
        <v>3</v>
      </c>
      <c r="Q84" s="591"/>
      <c r="R84" s="558"/>
      <c r="S84" s="558"/>
      <c r="T84" s="558"/>
      <c r="U84" s="558"/>
      <c r="V84" s="558"/>
      <c r="W84" s="558"/>
      <c r="X84" s="558"/>
      <c r="Y84" s="558"/>
      <c r="Z84" s="558"/>
      <c r="AA84" s="558"/>
      <c r="AB84" s="558"/>
      <c r="AC84" s="558"/>
      <c r="AD84" s="558"/>
      <c r="AE84" s="558"/>
      <c r="AF84" s="558"/>
      <c r="AG84" s="558"/>
      <c r="AH84" s="558"/>
      <c r="AI84" s="558"/>
      <c r="AJ84" s="558"/>
      <c r="AK84" s="558"/>
      <c r="AL84" s="558"/>
      <c r="AM84" s="558"/>
      <c r="AN84" s="558"/>
      <c r="AO84" s="558"/>
      <c r="AP84" s="558"/>
      <c r="AQ84" s="558"/>
      <c r="AR84" s="558"/>
      <c r="AS84" s="558"/>
      <c r="AT84" s="558"/>
      <c r="AU84" s="558"/>
    </row>
    <row r="85" spans="1:47" s="6" customFormat="1" ht="15.75">
      <c r="A85" s="1"/>
      <c r="B85" s="2"/>
      <c r="C85" s="3"/>
      <c r="D85" s="4"/>
      <c r="E85" s="4"/>
      <c r="F85" s="3"/>
      <c r="G85" s="3"/>
      <c r="H85" s="3"/>
      <c r="I85" s="2"/>
      <c r="J85" s="2"/>
      <c r="K85" s="2"/>
      <c r="L85" s="2"/>
      <c r="M85" s="591" t="s">
        <v>307</v>
      </c>
      <c r="N85" s="591">
        <v>3</v>
      </c>
      <c r="O85" s="591"/>
      <c r="P85" s="591">
        <v>7</v>
      </c>
      <c r="Q85" s="591" t="s">
        <v>310</v>
      </c>
      <c r="R85" s="558"/>
      <c r="S85" s="558"/>
      <c r="T85" s="558"/>
      <c r="U85" s="558"/>
      <c r="V85" s="558"/>
      <c r="W85" s="558"/>
      <c r="X85" s="558"/>
      <c r="Y85" s="558"/>
      <c r="Z85" s="558"/>
      <c r="AA85" s="558"/>
      <c r="AB85" s="558"/>
      <c r="AC85" s="558"/>
      <c r="AD85" s="558"/>
      <c r="AE85" s="558"/>
      <c r="AF85" s="558"/>
      <c r="AG85" s="558"/>
      <c r="AH85" s="558"/>
      <c r="AI85" s="558"/>
      <c r="AJ85" s="558"/>
      <c r="AK85" s="558"/>
      <c r="AL85" s="558"/>
      <c r="AM85" s="558"/>
      <c r="AN85" s="558"/>
      <c r="AO85" s="558"/>
      <c r="AP85" s="558"/>
      <c r="AQ85" s="558"/>
      <c r="AR85" s="558"/>
      <c r="AS85" s="558"/>
      <c r="AT85" s="558"/>
      <c r="AU85" s="558"/>
    </row>
    <row r="86" spans="1:47" s="6" customFormat="1" ht="15.75">
      <c r="A86" s="1"/>
      <c r="B86" s="2"/>
      <c r="C86" s="3"/>
      <c r="D86" s="4"/>
      <c r="E86" s="4"/>
      <c r="F86" s="3"/>
      <c r="G86" s="3"/>
      <c r="H86" s="3"/>
      <c r="I86" s="2"/>
      <c r="J86" s="2"/>
      <c r="K86" s="2"/>
      <c r="L86" s="2"/>
      <c r="M86" s="590" t="s">
        <v>309</v>
      </c>
      <c r="N86" s="591"/>
      <c r="O86" s="591"/>
      <c r="P86" s="591"/>
      <c r="Q86" s="591"/>
      <c r="R86" s="558"/>
      <c r="S86" s="558"/>
      <c r="T86" s="558"/>
      <c r="U86" s="558"/>
      <c r="V86" s="558"/>
      <c r="W86" s="558"/>
      <c r="X86" s="558"/>
      <c r="Y86" s="558"/>
      <c r="Z86" s="558"/>
      <c r="AA86" s="558"/>
      <c r="AB86" s="558"/>
      <c r="AC86" s="558"/>
      <c r="AD86" s="558"/>
      <c r="AE86" s="558"/>
      <c r="AF86" s="558"/>
      <c r="AG86" s="558"/>
      <c r="AH86" s="558"/>
      <c r="AI86" s="558"/>
      <c r="AJ86" s="558"/>
      <c r="AK86" s="558"/>
      <c r="AL86" s="558"/>
      <c r="AM86" s="558"/>
      <c r="AN86" s="558"/>
      <c r="AO86" s="558"/>
      <c r="AP86" s="558"/>
      <c r="AQ86" s="558"/>
      <c r="AR86" s="558"/>
      <c r="AS86" s="558"/>
      <c r="AT86" s="558"/>
      <c r="AU86" s="558"/>
    </row>
    <row r="87" spans="1:49" s="6" customFormat="1" ht="15.75">
      <c r="A87" s="1"/>
      <c r="B87" s="2"/>
      <c r="C87" s="3"/>
      <c r="D87" s="4"/>
      <c r="E87" s="4"/>
      <c r="F87" s="3"/>
      <c r="G87" s="3"/>
      <c r="H87" s="3"/>
      <c r="I87" s="2"/>
      <c r="J87" s="2"/>
      <c r="K87" s="2"/>
      <c r="L87" s="2"/>
      <c r="M87" s="591" t="s">
        <v>308</v>
      </c>
      <c r="N87" s="591">
        <v>6</v>
      </c>
      <c r="O87" s="591"/>
      <c r="P87" s="591">
        <v>3</v>
      </c>
      <c r="Q87" s="591"/>
      <c r="R87" s="558"/>
      <c r="S87" s="558"/>
      <c r="T87" s="558"/>
      <c r="U87" s="558"/>
      <c r="V87" s="558"/>
      <c r="W87" s="558"/>
      <c r="X87" s="558"/>
      <c r="Y87" s="558"/>
      <c r="Z87" s="558"/>
      <c r="AA87" s="558"/>
      <c r="AB87" s="558"/>
      <c r="AC87" s="558"/>
      <c r="AD87" s="558"/>
      <c r="AE87" s="558"/>
      <c r="AF87" s="558"/>
      <c r="AG87" s="558"/>
      <c r="AH87" s="558"/>
      <c r="AI87" s="558"/>
      <c r="AJ87" s="558"/>
      <c r="AK87" s="558"/>
      <c r="AL87" s="558"/>
      <c r="AM87" s="558"/>
      <c r="AN87" s="558"/>
      <c r="AO87" s="558"/>
      <c r="AP87" s="558"/>
      <c r="AQ87" s="558"/>
      <c r="AR87" s="558"/>
      <c r="AS87" s="558"/>
      <c r="AT87" s="558"/>
      <c r="AU87" s="558"/>
      <c r="AW87" s="6">
        <v>16</v>
      </c>
    </row>
    <row r="88" spans="1:47" s="6" customFormat="1" ht="15.75">
      <c r="A88" s="1"/>
      <c r="B88" s="2"/>
      <c r="C88" s="3"/>
      <c r="D88" s="4"/>
      <c r="E88" s="4"/>
      <c r="F88" s="3"/>
      <c r="G88" s="3"/>
      <c r="H88" s="3"/>
      <c r="I88" s="2"/>
      <c r="J88" s="2"/>
      <c r="K88" s="2"/>
      <c r="L88" s="2"/>
      <c r="M88" s="591" t="s">
        <v>307</v>
      </c>
      <c r="N88" s="591">
        <v>2</v>
      </c>
      <c r="O88" s="591"/>
      <c r="P88" s="591">
        <v>6</v>
      </c>
      <c r="Q88" s="591" t="s">
        <v>310</v>
      </c>
      <c r="R88" s="558"/>
      <c r="S88" s="558"/>
      <c r="T88" s="558"/>
      <c r="U88" s="558"/>
      <c r="V88" s="558"/>
      <c r="W88" s="558"/>
      <c r="X88" s="558"/>
      <c r="Y88" s="558"/>
      <c r="Z88" s="558"/>
      <c r="AA88" s="558"/>
      <c r="AB88" s="558"/>
      <c r="AC88" s="558"/>
      <c r="AD88" s="558"/>
      <c r="AE88" s="558"/>
      <c r="AF88" s="558"/>
      <c r="AG88" s="558"/>
      <c r="AH88" s="558"/>
      <c r="AI88" s="558"/>
      <c r="AJ88" s="558"/>
      <c r="AK88" s="558"/>
      <c r="AL88" s="558"/>
      <c r="AM88" s="558"/>
      <c r="AN88" s="558"/>
      <c r="AO88" s="558"/>
      <c r="AP88" s="558"/>
      <c r="AQ88" s="558"/>
      <c r="AR88" s="558"/>
      <c r="AS88" s="558"/>
      <c r="AT88" s="558"/>
      <c r="AU88" s="558"/>
    </row>
    <row r="89" spans="1:26" s="6" customFormat="1" ht="15.75">
      <c r="A89" s="1"/>
      <c r="B89" s="2"/>
      <c r="C89" s="3"/>
      <c r="D89" s="4"/>
      <c r="E89" s="4"/>
      <c r="F89" s="3"/>
      <c r="G89" s="3"/>
      <c r="H89" s="3"/>
      <c r="I89" s="2"/>
      <c r="J89" s="2"/>
      <c r="K89" s="2"/>
      <c r="L89" s="2"/>
      <c r="M89" s="2"/>
      <c r="N89" s="2"/>
      <c r="O89" s="2"/>
      <c r="P89" s="2"/>
      <c r="Q89" s="2"/>
      <c r="Y89" s="588"/>
      <c r="Z89" s="588"/>
    </row>
    <row r="90" spans="1:26" s="6" customFormat="1" ht="15.75">
      <c r="A90" s="1"/>
      <c r="B90" s="2"/>
      <c r="C90" s="3"/>
      <c r="D90" s="4"/>
      <c r="E90" s="4"/>
      <c r="F90" s="3"/>
      <c r="G90" s="3"/>
      <c r="H90" s="3"/>
      <c r="I90" s="2"/>
      <c r="J90" s="2"/>
      <c r="K90" s="2"/>
      <c r="L90" s="2"/>
      <c r="M90" s="2"/>
      <c r="N90" s="2"/>
      <c r="O90" s="2"/>
      <c r="P90" s="2"/>
      <c r="Q90" s="2"/>
      <c r="Y90" s="7"/>
      <c r="Z90" s="7"/>
    </row>
    <row r="91" spans="1:26" s="6" customFormat="1" ht="15.75">
      <c r="A91" s="1"/>
      <c r="B91" s="2"/>
      <c r="C91" s="3"/>
      <c r="D91" s="4"/>
      <c r="E91" s="4"/>
      <c r="F91" s="3"/>
      <c r="G91" s="3"/>
      <c r="H91" s="3"/>
      <c r="I91" s="2"/>
      <c r="J91" s="2"/>
      <c r="K91" s="2"/>
      <c r="L91" s="2"/>
      <c r="M91" s="2"/>
      <c r="N91" s="2"/>
      <c r="O91" s="2"/>
      <c r="P91" s="2"/>
      <c r="Q91" s="2"/>
      <c r="Y91" s="7"/>
      <c r="Z91" s="7"/>
    </row>
    <row r="92" spans="1:26" s="6" customFormat="1" ht="15.75">
      <c r="A92" s="1"/>
      <c r="B92" s="2"/>
      <c r="C92" s="3"/>
      <c r="D92" s="4"/>
      <c r="E92" s="4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Y92" s="7"/>
      <c r="Z92" s="7"/>
    </row>
    <row r="93" spans="1:26" s="6" customFormat="1" ht="15.75">
      <c r="A93" s="1"/>
      <c r="B93" s="2"/>
      <c r="C93" s="3"/>
      <c r="D93" s="4"/>
      <c r="E93" s="4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Y93" s="7"/>
      <c r="Z93" s="7"/>
    </row>
    <row r="94" spans="1:26" s="6" customFormat="1" ht="15.75">
      <c r="A94" s="1"/>
      <c r="B94" s="2"/>
      <c r="C94" s="3"/>
      <c r="D94" s="4"/>
      <c r="E94" s="4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Y94" s="7"/>
      <c r="Z94" s="7"/>
    </row>
    <row r="95" spans="1:26" s="6" customFormat="1" ht="15.75">
      <c r="A95" s="1"/>
      <c r="B95" s="2"/>
      <c r="C95" s="3"/>
      <c r="D95" s="4"/>
      <c r="E95" s="4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Y95" s="7"/>
      <c r="Z95" s="7"/>
    </row>
    <row r="96" spans="1:26" s="6" customFormat="1" ht="15.75">
      <c r="A96" s="1"/>
      <c r="B96" s="2"/>
      <c r="C96" s="3"/>
      <c r="D96" s="4"/>
      <c r="E96" s="4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Y96" s="7"/>
      <c r="Z96" s="7"/>
    </row>
    <row r="97" spans="1:26" s="6" customFormat="1" ht="15.75">
      <c r="A97" s="1"/>
      <c r="B97" s="2"/>
      <c r="C97" s="3"/>
      <c r="D97" s="4"/>
      <c r="E97" s="4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Y97" s="7"/>
      <c r="Z97" s="7"/>
    </row>
    <row r="98" spans="1:26" s="6" customFormat="1" ht="15.75">
      <c r="A98" s="1"/>
      <c r="B98" s="2"/>
      <c r="C98" s="3"/>
      <c r="D98" s="4"/>
      <c r="E98" s="4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Y98" s="7"/>
      <c r="Z98" s="7"/>
    </row>
    <row r="99" spans="1:26" s="6" customFormat="1" ht="15.75">
      <c r="A99" s="1"/>
      <c r="B99" s="2"/>
      <c r="C99" s="3"/>
      <c r="D99" s="4"/>
      <c r="E99" s="4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Y99" s="7"/>
      <c r="Z99" s="7"/>
    </row>
    <row r="100" spans="1:26" s="6" customFormat="1" ht="15.75">
      <c r="A100" s="1"/>
      <c r="B100" s="2"/>
      <c r="C100" s="3"/>
      <c r="D100" s="4"/>
      <c r="E100" s="4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Y100" s="7"/>
      <c r="Z100" s="7"/>
    </row>
    <row r="101" spans="1:26" s="6" customFormat="1" ht="15.75">
      <c r="A101" s="1"/>
      <c r="B101" s="2"/>
      <c r="C101" s="3"/>
      <c r="D101" s="4"/>
      <c r="E101" s="4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Y101" s="7"/>
      <c r="Z101" s="7"/>
    </row>
    <row r="102" spans="1:26" s="6" customFormat="1" ht="15.7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Y102" s="7"/>
      <c r="Z102" s="7"/>
    </row>
    <row r="103" spans="1:26" s="6" customFormat="1" ht="15.7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Y103" s="7"/>
      <c r="Z103" s="7"/>
    </row>
    <row r="104" spans="1:26" s="6" customFormat="1" ht="15.7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Y104" s="7"/>
      <c r="Z104" s="7"/>
    </row>
    <row r="105" spans="1:26" s="6" customFormat="1" ht="15.7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Y105" s="7"/>
      <c r="Z105" s="7"/>
    </row>
    <row r="106" spans="1:26" s="6" customFormat="1" ht="15.7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Y106" s="7"/>
      <c r="Z106" s="7"/>
    </row>
    <row r="107" spans="1:26" s="6" customFormat="1" ht="15.7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.7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.7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.7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47" s="491" customFormat="1" ht="15.7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6"/>
      <c r="S111" s="6"/>
      <c r="T111" s="6"/>
      <c r="U111" s="6"/>
      <c r="V111" s="6"/>
      <c r="W111" s="6"/>
      <c r="X111" s="6"/>
      <c r="Y111" s="7"/>
      <c r="Z111" s="7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</row>
    <row r="112" spans="1:47" s="491" customFormat="1" ht="15.7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6"/>
      <c r="S112" s="6"/>
      <c r="T112" s="6"/>
      <c r="U112" s="6"/>
      <c r="V112" s="6"/>
      <c r="W112" s="6"/>
      <c r="X112" s="6"/>
      <c r="Y112" s="7"/>
      <c r="Z112" s="7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</row>
    <row r="113" spans="1:47" s="491" customFormat="1" ht="15.7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6"/>
      <c r="S113" s="6"/>
      <c r="T113" s="6"/>
      <c r="U113" s="6"/>
      <c r="V113" s="6"/>
      <c r="W113" s="6"/>
      <c r="X113" s="6"/>
      <c r="Y113" s="7"/>
      <c r="Z113" s="7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</row>
    <row r="114" spans="1:26" s="6" customFormat="1" ht="15.7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Y114" s="7"/>
      <c r="Z114" s="7"/>
    </row>
    <row r="115" spans="1:47" s="6" customFormat="1" ht="15.7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491"/>
      <c r="S115" s="491"/>
      <c r="T115" s="491"/>
      <c r="U115" s="491"/>
      <c r="V115" s="491"/>
      <c r="W115" s="491"/>
      <c r="X115" s="491"/>
      <c r="Y115" s="492"/>
      <c r="Z115" s="492"/>
      <c r="AA115" s="491"/>
      <c r="AB115" s="491"/>
      <c r="AC115" s="491"/>
      <c r="AD115" s="491"/>
      <c r="AE115" s="491"/>
      <c r="AF115" s="491"/>
      <c r="AG115" s="491"/>
      <c r="AH115" s="491"/>
      <c r="AI115" s="491"/>
      <c r="AJ115" s="491"/>
      <c r="AK115" s="491"/>
      <c r="AL115" s="491"/>
      <c r="AM115" s="491"/>
      <c r="AN115" s="491"/>
      <c r="AO115" s="491"/>
      <c r="AP115" s="491"/>
      <c r="AQ115" s="491"/>
      <c r="AR115" s="491"/>
      <c r="AS115" s="491"/>
      <c r="AT115" s="491"/>
      <c r="AU115" s="491"/>
    </row>
    <row r="116" spans="1:47" s="6" customFormat="1" ht="15.7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491"/>
      <c r="S116" s="491"/>
      <c r="T116" s="491"/>
      <c r="U116" s="491"/>
      <c r="V116" s="491"/>
      <c r="W116" s="491"/>
      <c r="X116" s="491"/>
      <c r="Y116" s="492"/>
      <c r="Z116" s="492"/>
      <c r="AA116" s="491"/>
      <c r="AB116" s="491"/>
      <c r="AC116" s="491"/>
      <c r="AD116" s="491"/>
      <c r="AE116" s="491"/>
      <c r="AF116" s="491"/>
      <c r="AG116" s="491"/>
      <c r="AH116" s="491"/>
      <c r="AI116" s="491"/>
      <c r="AJ116" s="491"/>
      <c r="AK116" s="491"/>
      <c r="AL116" s="491"/>
      <c r="AM116" s="491"/>
      <c r="AN116" s="491"/>
      <c r="AO116" s="491"/>
      <c r="AP116" s="491"/>
      <c r="AQ116" s="491"/>
      <c r="AR116" s="491"/>
      <c r="AS116" s="491"/>
      <c r="AT116" s="491"/>
      <c r="AU116" s="491"/>
    </row>
    <row r="117" spans="1:47" s="6" customFormat="1" ht="15.7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491"/>
      <c r="S117" s="491"/>
      <c r="T117" s="491"/>
      <c r="U117" s="491"/>
      <c r="V117" s="491"/>
      <c r="W117" s="491"/>
      <c r="X117" s="491"/>
      <c r="Y117" s="492"/>
      <c r="Z117" s="492"/>
      <c r="AA117" s="491"/>
      <c r="AB117" s="491"/>
      <c r="AC117" s="491"/>
      <c r="AD117" s="491"/>
      <c r="AE117" s="491"/>
      <c r="AF117" s="491"/>
      <c r="AG117" s="491"/>
      <c r="AH117" s="491"/>
      <c r="AI117" s="491"/>
      <c r="AJ117" s="491"/>
      <c r="AK117" s="491"/>
      <c r="AL117" s="491"/>
      <c r="AM117" s="491"/>
      <c r="AN117" s="491"/>
      <c r="AO117" s="491"/>
      <c r="AP117" s="491"/>
      <c r="AQ117" s="491"/>
      <c r="AR117" s="491"/>
      <c r="AS117" s="491"/>
      <c r="AT117" s="491"/>
      <c r="AU117" s="491"/>
    </row>
    <row r="118" spans="1:26" s="6" customFormat="1" ht="15.7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Y118" s="7"/>
      <c r="Z118" s="7"/>
    </row>
    <row r="119" spans="1:26" s="6" customFormat="1" ht="15.7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Y119" s="7"/>
      <c r="Z119" s="7"/>
    </row>
    <row r="120" spans="1:26" s="6" customFormat="1" ht="15.7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Y120" s="7"/>
      <c r="Z120" s="7"/>
    </row>
    <row r="121" spans="1:26" s="6" customFormat="1" ht="15.7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Y121" s="7"/>
      <c r="Z121" s="7"/>
    </row>
    <row r="122" spans="1:26" s="6" customFormat="1" ht="15.7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Y122" s="7"/>
      <c r="Z122" s="7"/>
    </row>
    <row r="123" spans="1:26" s="6" customFormat="1" ht="15.7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Y123" s="7"/>
      <c r="Z123" s="7"/>
    </row>
    <row r="124" spans="1:26" s="6" customFormat="1" ht="15.7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Y124" s="7"/>
      <c r="Z124" s="7"/>
    </row>
    <row r="125" spans="1:26" s="6" customFormat="1" ht="15.7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47" s="493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6"/>
      <c r="S127" s="6"/>
      <c r="T127" s="6"/>
      <c r="U127" s="6"/>
      <c r="V127" s="6"/>
      <c r="W127" s="6"/>
      <c r="X127" s="6"/>
      <c r="Y127" s="7"/>
      <c r="Z127" s="7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</row>
    <row r="128" spans="1:47" s="493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6"/>
      <c r="S128" s="6"/>
      <c r="T128" s="6"/>
      <c r="U128" s="6"/>
      <c r="V128" s="6"/>
      <c r="W128" s="6"/>
      <c r="X128" s="6"/>
      <c r="Y128" s="7"/>
      <c r="Z128" s="7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</row>
    <row r="129" spans="1:47" s="493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6"/>
      <c r="S129" s="6"/>
      <c r="T129" s="6"/>
      <c r="U129" s="6"/>
      <c r="V129" s="6"/>
      <c r="W129" s="6"/>
      <c r="X129" s="6"/>
      <c r="Y129" s="7"/>
      <c r="Z129" s="7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</row>
    <row r="130" spans="1:47" s="493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6"/>
      <c r="S130" s="6"/>
      <c r="T130" s="6"/>
      <c r="U130" s="6"/>
      <c r="V130" s="6"/>
      <c r="W130" s="6"/>
      <c r="X130" s="6"/>
      <c r="Y130" s="7"/>
      <c r="Z130" s="7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</row>
    <row r="131" spans="1:26" s="493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494"/>
      <c r="Z131" s="494"/>
    </row>
    <row r="132" spans="1:26" s="493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494"/>
      <c r="Z132" s="494"/>
    </row>
    <row r="133" spans="1:26" s="493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494"/>
      <c r="Z133" s="494"/>
    </row>
    <row r="134" spans="1:26" s="493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494"/>
      <c r="Z134" s="494"/>
    </row>
    <row r="135" spans="1:47" s="495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493"/>
      <c r="S135" s="493"/>
      <c r="T135" s="493"/>
      <c r="U135" s="493"/>
      <c r="V135" s="493"/>
      <c r="W135" s="493"/>
      <c r="X135" s="493"/>
      <c r="Y135" s="494"/>
      <c r="Z135" s="494"/>
      <c r="AA135" s="493"/>
      <c r="AB135" s="493"/>
      <c r="AC135" s="493"/>
      <c r="AD135" s="493"/>
      <c r="AE135" s="493"/>
      <c r="AF135" s="493"/>
      <c r="AG135" s="493"/>
      <c r="AH135" s="493"/>
      <c r="AI135" s="493"/>
      <c r="AJ135" s="493"/>
      <c r="AK135" s="493"/>
      <c r="AL135" s="493"/>
      <c r="AM135" s="493"/>
      <c r="AN135" s="493"/>
      <c r="AO135" s="493"/>
      <c r="AP135" s="493"/>
      <c r="AQ135" s="493"/>
      <c r="AR135" s="493"/>
      <c r="AS135" s="493"/>
      <c r="AT135" s="493"/>
      <c r="AU135" s="493"/>
    </row>
    <row r="136" spans="1:26" s="493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494"/>
      <c r="Z136" s="494"/>
    </row>
    <row r="137" spans="1:26" s="493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494"/>
      <c r="Z137" s="494"/>
    </row>
    <row r="138" spans="1:26" s="493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494"/>
      <c r="Z138" s="494"/>
    </row>
    <row r="139" spans="1:47" s="493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495"/>
      <c r="S139" s="495"/>
      <c r="T139" s="495"/>
      <c r="U139" s="495"/>
      <c r="V139" s="495"/>
      <c r="W139" s="495"/>
      <c r="X139" s="495"/>
      <c r="Y139" s="496"/>
      <c r="Z139" s="496"/>
      <c r="AA139" s="495"/>
      <c r="AB139" s="495"/>
      <c r="AC139" s="495"/>
      <c r="AD139" s="495"/>
      <c r="AE139" s="495"/>
      <c r="AF139" s="495"/>
      <c r="AG139" s="495"/>
      <c r="AH139" s="495"/>
      <c r="AI139" s="495"/>
      <c r="AJ139" s="495"/>
      <c r="AK139" s="495"/>
      <c r="AL139" s="495"/>
      <c r="AM139" s="495"/>
      <c r="AN139" s="495"/>
      <c r="AO139" s="495"/>
      <c r="AP139" s="495"/>
      <c r="AQ139" s="495"/>
      <c r="AR139" s="495"/>
      <c r="AS139" s="495"/>
      <c r="AT139" s="495"/>
      <c r="AU139" s="495"/>
    </row>
    <row r="140" spans="1:26" s="493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494"/>
      <c r="Z140" s="494"/>
    </row>
    <row r="141" spans="1:26" s="493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494"/>
      <c r="Z141" s="494"/>
    </row>
    <row r="142" spans="1:26" s="493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494"/>
      <c r="Z142" s="494"/>
    </row>
    <row r="143" spans="1:26" s="493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494"/>
      <c r="Z143" s="494"/>
    </row>
    <row r="144" spans="1:47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493"/>
      <c r="S144" s="493"/>
      <c r="T144" s="493"/>
      <c r="U144" s="493"/>
      <c r="V144" s="493"/>
      <c r="W144" s="493"/>
      <c r="X144" s="493"/>
      <c r="Y144" s="494"/>
      <c r="Z144" s="494"/>
      <c r="AA144" s="493"/>
      <c r="AB144" s="493"/>
      <c r="AC144" s="493"/>
      <c r="AD144" s="493"/>
      <c r="AE144" s="493"/>
      <c r="AF144" s="493"/>
      <c r="AG144" s="493"/>
      <c r="AH144" s="493"/>
      <c r="AI144" s="493"/>
      <c r="AJ144" s="493"/>
      <c r="AK144" s="493"/>
      <c r="AL144" s="493"/>
      <c r="AM144" s="493"/>
      <c r="AN144" s="493"/>
      <c r="AO144" s="493"/>
      <c r="AP144" s="493"/>
      <c r="AQ144" s="493"/>
      <c r="AR144" s="493"/>
      <c r="AS144" s="493"/>
      <c r="AT144" s="493"/>
      <c r="AU144" s="493"/>
    </row>
    <row r="145" spans="1:47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493"/>
      <c r="S145" s="493"/>
      <c r="T145" s="493"/>
      <c r="U145" s="493"/>
      <c r="V145" s="493"/>
      <c r="W145" s="493"/>
      <c r="X145" s="493"/>
      <c r="Y145" s="494"/>
      <c r="Z145" s="494"/>
      <c r="AA145" s="493"/>
      <c r="AB145" s="493"/>
      <c r="AC145" s="493"/>
      <c r="AD145" s="493"/>
      <c r="AE145" s="493"/>
      <c r="AF145" s="493"/>
      <c r="AG145" s="493"/>
      <c r="AH145" s="493"/>
      <c r="AI145" s="493"/>
      <c r="AJ145" s="493"/>
      <c r="AK145" s="493"/>
      <c r="AL145" s="493"/>
      <c r="AM145" s="493"/>
      <c r="AN145" s="493"/>
      <c r="AO145" s="493"/>
      <c r="AP145" s="493"/>
      <c r="AQ145" s="493"/>
      <c r="AR145" s="493"/>
      <c r="AS145" s="493"/>
      <c r="AT145" s="493"/>
      <c r="AU145" s="493"/>
    </row>
    <row r="146" spans="1:47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493"/>
      <c r="S146" s="493"/>
      <c r="T146" s="493"/>
      <c r="U146" s="493"/>
      <c r="V146" s="493"/>
      <c r="W146" s="493"/>
      <c r="X146" s="493"/>
      <c r="Y146" s="494"/>
      <c r="Z146" s="494"/>
      <c r="AA146" s="493"/>
      <c r="AB146" s="493"/>
      <c r="AC146" s="493"/>
      <c r="AD146" s="493"/>
      <c r="AE146" s="493"/>
      <c r="AF146" s="493"/>
      <c r="AG146" s="493"/>
      <c r="AH146" s="493"/>
      <c r="AI146" s="493"/>
      <c r="AJ146" s="493"/>
      <c r="AK146" s="493"/>
      <c r="AL146" s="493"/>
      <c r="AM146" s="493"/>
      <c r="AN146" s="493"/>
      <c r="AO146" s="493"/>
      <c r="AP146" s="493"/>
      <c r="AQ146" s="493"/>
      <c r="AR146" s="493"/>
      <c r="AS146" s="493"/>
      <c r="AT146" s="493"/>
      <c r="AU146" s="493"/>
    </row>
    <row r="147" spans="1:47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493"/>
      <c r="S147" s="493"/>
      <c r="T147" s="493"/>
      <c r="U147" s="493"/>
      <c r="V147" s="493"/>
      <c r="W147" s="493"/>
      <c r="X147" s="493"/>
      <c r="Y147" s="494"/>
      <c r="Z147" s="494"/>
      <c r="AA147" s="493"/>
      <c r="AB147" s="493"/>
      <c r="AC147" s="493"/>
      <c r="AD147" s="493"/>
      <c r="AE147" s="493"/>
      <c r="AF147" s="493"/>
      <c r="AG147" s="493"/>
      <c r="AH147" s="493"/>
      <c r="AI147" s="493"/>
      <c r="AJ147" s="493"/>
      <c r="AK147" s="493"/>
      <c r="AL147" s="493"/>
      <c r="AM147" s="493"/>
      <c r="AN147" s="493"/>
      <c r="AO147" s="493"/>
      <c r="AP147" s="493"/>
      <c r="AQ147" s="493"/>
      <c r="AR147" s="493"/>
      <c r="AS147" s="493"/>
      <c r="AT147" s="493"/>
      <c r="AU147" s="493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485"/>
      <c r="Y156" s="7"/>
      <c r="Z156" s="7"/>
    </row>
    <row r="157" spans="18:47" ht="15.75">
      <c r="R157" s="485"/>
      <c r="S157" s="6"/>
      <c r="T157" s="6"/>
      <c r="U157" s="6"/>
      <c r="V157" s="6"/>
      <c r="W157" s="6"/>
      <c r="X157" s="6"/>
      <c r="Y157" s="7"/>
      <c r="Z157" s="7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</row>
    <row r="158" spans="18:47" ht="15.75">
      <c r="R158" s="485"/>
      <c r="S158" s="6"/>
      <c r="T158" s="6"/>
      <c r="U158" s="6"/>
      <c r="V158" s="6"/>
      <c r="W158" s="6"/>
      <c r="X158" s="6"/>
      <c r="Y158" s="7"/>
      <c r="Z158" s="7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</row>
    <row r="159" spans="18:47" ht="15.75">
      <c r="R159" s="485"/>
      <c r="S159" s="6"/>
      <c r="T159" s="6"/>
      <c r="U159" s="6"/>
      <c r="V159" s="6"/>
      <c r="W159" s="6"/>
      <c r="X159" s="6"/>
      <c r="Y159" s="7"/>
      <c r="Z159" s="7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</row>
    <row r="160" spans="18:47" ht="15.75">
      <c r="R160" s="485"/>
      <c r="S160" s="6"/>
      <c r="T160" s="6"/>
      <c r="U160" s="6"/>
      <c r="V160" s="6"/>
      <c r="W160" s="6"/>
      <c r="X160" s="6"/>
      <c r="Y160" s="7"/>
      <c r="Z160" s="7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</row>
    <row r="161" spans="18:47" ht="15.75">
      <c r="R161" s="488"/>
      <c r="AU161" s="2"/>
    </row>
    <row r="162" spans="18:47" ht="15.75">
      <c r="R162" s="488"/>
      <c r="AU162" s="2"/>
    </row>
    <row r="163" spans="18:47" ht="15.75">
      <c r="R163" s="488"/>
      <c r="AU163" s="2"/>
    </row>
    <row r="164" spans="18:47" ht="15.75">
      <c r="R164" s="488"/>
      <c r="AU164" s="2"/>
    </row>
    <row r="165" spans="18:47" ht="15.75">
      <c r="R165" s="488"/>
      <c r="AU165" s="2"/>
    </row>
    <row r="166" spans="18:47" ht="15.75">
      <c r="R166" s="488"/>
      <c r="AU166" s="2"/>
    </row>
    <row r="167" spans="18:47" ht="15.75">
      <c r="R167" s="488"/>
      <c r="AU167" s="2"/>
    </row>
    <row r="168" spans="18:47" ht="15.75">
      <c r="R168" s="488"/>
      <c r="AU168" s="2"/>
    </row>
    <row r="169" spans="18:47" ht="15.75">
      <c r="R169" s="488"/>
      <c r="AU169" s="2"/>
    </row>
    <row r="170" spans="18:47" ht="15.75">
      <c r="R170" s="488"/>
      <c r="AU170" s="2"/>
    </row>
    <row r="171" spans="18:47" ht="15.75">
      <c r="R171" s="488"/>
      <c r="AU171" s="2"/>
    </row>
    <row r="172" spans="18:47" ht="15.75">
      <c r="R172" s="488"/>
      <c r="AU172" s="2"/>
    </row>
    <row r="173" ht="15.75">
      <c r="AU173" s="2"/>
    </row>
    <row r="174" spans="18:47" ht="15.75">
      <c r="R174" s="497"/>
      <c r="AU174" s="2"/>
    </row>
    <row r="175" spans="18:47" ht="15.75">
      <c r="R175" s="481"/>
      <c r="S175" s="481"/>
      <c r="T175" s="481"/>
      <c r="U175" s="481"/>
      <c r="V175" s="481"/>
      <c r="W175" s="481"/>
      <c r="X175" s="481"/>
      <c r="Y175" s="498"/>
      <c r="AU175" s="2"/>
    </row>
    <row r="176" spans="18:47" ht="15.75">
      <c r="R176" s="3"/>
      <c r="S176" s="3"/>
      <c r="T176" s="3"/>
      <c r="U176" s="3"/>
      <c r="V176" s="3"/>
      <c r="W176" s="3"/>
      <c r="X176" s="3"/>
      <c r="Y176" s="499"/>
      <c r="AU176" s="2"/>
    </row>
    <row r="177" spans="18:47" ht="15.75">
      <c r="R177" s="3"/>
      <c r="S177" s="3"/>
      <c r="T177" s="3"/>
      <c r="U177" s="3"/>
      <c r="V177" s="3"/>
      <c r="W177" s="3"/>
      <c r="X177" s="3"/>
      <c r="Y177" s="499"/>
      <c r="AU177" s="2"/>
    </row>
    <row r="178" spans="18:47" ht="15.75">
      <c r="R178" s="3"/>
      <c r="S178" s="3"/>
      <c r="T178" s="3"/>
      <c r="U178" s="3"/>
      <c r="V178" s="3"/>
      <c r="W178" s="3"/>
      <c r="X178" s="3"/>
      <c r="Y178" s="499"/>
      <c r="AU178" s="2"/>
    </row>
    <row r="179" ht="15.75">
      <c r="AU179" s="2"/>
    </row>
    <row r="180" ht="15.75">
      <c r="AU180" s="2"/>
    </row>
    <row r="181" ht="15.75">
      <c r="AU181" s="2"/>
    </row>
    <row r="182" ht="15.75">
      <c r="AU182" s="2"/>
    </row>
    <row r="183" ht="15.75">
      <c r="AU183" s="2"/>
    </row>
    <row r="184" ht="15.75">
      <c r="AU184" s="2"/>
    </row>
    <row r="185" ht="15.75">
      <c r="AU185" s="2"/>
    </row>
    <row r="186" ht="15.75">
      <c r="AU186" s="2"/>
    </row>
    <row r="187" ht="15.75">
      <c r="AU187" s="2"/>
    </row>
    <row r="188" ht="15.75">
      <c r="AU188" s="2"/>
    </row>
    <row r="189" ht="15.75">
      <c r="AU189" s="2"/>
    </row>
    <row r="190" ht="15.75">
      <c r="AU190" s="2"/>
    </row>
    <row r="191" ht="15.75">
      <c r="AU191" s="2"/>
    </row>
    <row r="192" ht="15.75">
      <c r="AU192" s="2"/>
    </row>
    <row r="193" ht="15.75">
      <c r="AU193" s="2"/>
    </row>
    <row r="194" ht="15.75">
      <c r="AU194" s="2"/>
    </row>
    <row r="195" ht="15.75">
      <c r="AU195" s="2"/>
    </row>
    <row r="196" ht="15.75">
      <c r="AU196" s="2"/>
    </row>
    <row r="197" ht="15.75">
      <c r="AU197" s="2"/>
    </row>
    <row r="198" ht="15.75">
      <c r="AU198" s="2"/>
    </row>
    <row r="199" ht="15.75">
      <c r="AU199" s="2"/>
    </row>
    <row r="200" ht="15.75">
      <c r="AU200" s="2"/>
    </row>
    <row r="201" ht="15.75">
      <c r="AU201" s="2"/>
    </row>
    <row r="202" ht="15.75">
      <c r="AU202" s="2"/>
    </row>
    <row r="203" ht="15.75">
      <c r="AU203" s="2"/>
    </row>
    <row r="204" ht="15.75">
      <c r="AU204" s="2"/>
    </row>
    <row r="205" ht="15.75">
      <c r="AU205" s="2"/>
    </row>
    <row r="206" ht="15.75">
      <c r="AU206" s="2"/>
    </row>
    <row r="207" ht="15.75">
      <c r="AU207" s="2"/>
    </row>
    <row r="208" ht="15.75">
      <c r="AU208" s="2"/>
    </row>
    <row r="209" ht="15.75">
      <c r="AU209" s="2"/>
    </row>
    <row r="210" ht="15.75">
      <c r="AU210" s="2"/>
    </row>
    <row r="211" ht="15.75">
      <c r="AU211" s="2"/>
    </row>
    <row r="212" ht="15.75">
      <c r="AU212" s="2"/>
    </row>
    <row r="213" ht="15.75">
      <c r="AU213" s="2"/>
    </row>
    <row r="214" ht="15.75">
      <c r="AU214" s="2"/>
    </row>
    <row r="215" ht="15.75">
      <c r="AU215" s="2"/>
    </row>
    <row r="216" ht="15.75">
      <c r="AU216" s="2"/>
    </row>
    <row r="217" ht="15.75">
      <c r="AU217" s="2"/>
    </row>
    <row r="218" ht="15.75">
      <c r="AU218" s="2"/>
    </row>
    <row r="219" ht="15.75">
      <c r="AU219" s="2"/>
    </row>
    <row r="220" ht="15.75">
      <c r="AU220" s="2"/>
    </row>
    <row r="221" ht="15.75">
      <c r="AU221" s="2"/>
    </row>
    <row r="222" ht="15.75">
      <c r="AU222" s="2"/>
    </row>
    <row r="223" ht="15.75">
      <c r="AU223" s="2"/>
    </row>
    <row r="224" ht="15.75">
      <c r="AU224" s="2"/>
    </row>
    <row r="225" ht="15.75">
      <c r="AU225" s="2"/>
    </row>
    <row r="226" ht="15.75">
      <c r="AU226" s="2"/>
    </row>
    <row r="227" ht="15.75">
      <c r="AU227" s="2"/>
    </row>
    <row r="228" ht="15.75">
      <c r="AU228" s="2"/>
    </row>
    <row r="229" ht="15.75">
      <c r="AU229" s="2"/>
    </row>
    <row r="230" ht="15.75">
      <c r="AU230" s="2"/>
    </row>
    <row r="231" ht="15.75">
      <c r="AU231" s="2"/>
    </row>
    <row r="232" ht="15.75">
      <c r="AU232" s="2"/>
    </row>
    <row r="233" ht="15.75">
      <c r="AU233" s="2"/>
    </row>
    <row r="234" ht="15.75">
      <c r="AU234" s="2"/>
    </row>
    <row r="235" ht="15.75">
      <c r="AU235" s="2"/>
    </row>
    <row r="236" ht="15.75">
      <c r="AU236" s="2"/>
    </row>
    <row r="237" ht="15.75">
      <c r="AU237" s="2"/>
    </row>
    <row r="238" ht="15.75">
      <c r="AU238" s="2"/>
    </row>
    <row r="239" ht="15.75">
      <c r="AU239" s="2"/>
    </row>
    <row r="240" ht="15.75">
      <c r="AU240" s="2"/>
    </row>
    <row r="241" ht="15.75">
      <c r="AU241" s="2"/>
    </row>
    <row r="242" ht="15.75">
      <c r="AU242" s="2"/>
    </row>
    <row r="243" ht="15.75">
      <c r="AU243" s="2"/>
    </row>
    <row r="244" ht="15.75">
      <c r="AU244" s="2"/>
    </row>
    <row r="245" ht="15.75">
      <c r="AU245" s="2"/>
    </row>
    <row r="246" ht="15.75">
      <c r="AU246" s="2"/>
    </row>
    <row r="247" ht="15.75">
      <c r="AU247" s="2"/>
    </row>
    <row r="248" ht="15.75">
      <c r="AU248" s="2"/>
    </row>
    <row r="249" ht="15.75">
      <c r="AU249" s="2"/>
    </row>
    <row r="250" ht="15.75">
      <c r="AU250" s="2"/>
    </row>
    <row r="251" ht="15.75">
      <c r="AU251" s="2"/>
    </row>
    <row r="252" ht="15.75">
      <c r="AU252" s="2"/>
    </row>
    <row r="253" ht="15.75">
      <c r="AU253" s="2"/>
    </row>
    <row r="254" ht="15.75">
      <c r="AU254" s="2"/>
    </row>
    <row r="255" ht="15.75">
      <c r="AU255" s="2"/>
    </row>
    <row r="256" ht="15.75">
      <c r="AU256" s="2"/>
    </row>
    <row r="257" ht="15.75">
      <c r="AU257" s="2"/>
    </row>
    <row r="258" ht="15.75">
      <c r="AU258" s="2"/>
    </row>
    <row r="259" ht="15.75">
      <c r="AU259" s="2"/>
    </row>
    <row r="260" ht="15.75">
      <c r="AU260" s="2"/>
    </row>
    <row r="261" ht="15.75">
      <c r="AU261" s="2"/>
    </row>
    <row r="262" ht="15.75">
      <c r="AU262" s="2"/>
    </row>
    <row r="263" ht="15.75">
      <c r="AU263" s="2"/>
    </row>
    <row r="264" ht="15.75">
      <c r="AU264" s="2"/>
    </row>
    <row r="265" ht="15.75">
      <c r="AU265" s="2"/>
    </row>
    <row r="266" ht="15.75">
      <c r="AU266" s="2"/>
    </row>
    <row r="267" ht="15.75">
      <c r="AU267" s="2"/>
    </row>
    <row r="268" ht="15.75">
      <c r="AU268" s="2"/>
    </row>
    <row r="269" ht="15.75">
      <c r="AU269" s="2"/>
    </row>
    <row r="270" ht="15.75">
      <c r="AU270" s="2"/>
    </row>
    <row r="271" ht="15.75">
      <c r="AU271" s="2"/>
    </row>
    <row r="272" ht="15.75">
      <c r="AU272" s="2"/>
    </row>
    <row r="273" ht="15.75">
      <c r="AU273" s="2"/>
    </row>
    <row r="274" ht="15.75">
      <c r="AU274" s="2"/>
    </row>
    <row r="275" ht="15.75">
      <c r="AU275" s="2"/>
    </row>
    <row r="276" ht="15.75">
      <c r="AU276" s="2"/>
    </row>
    <row r="277" ht="15.75">
      <c r="AU277" s="2"/>
    </row>
    <row r="278" ht="15.75">
      <c r="AU278" s="2"/>
    </row>
    <row r="279" ht="15.75">
      <c r="AU279" s="2"/>
    </row>
    <row r="280" ht="15.75">
      <c r="AU280" s="2"/>
    </row>
    <row r="281" ht="15.75">
      <c r="AU281" s="2"/>
    </row>
    <row r="282" ht="15.75">
      <c r="AU282" s="2"/>
    </row>
    <row r="283" ht="15.75">
      <c r="AU283" s="2"/>
    </row>
    <row r="284" ht="15.75">
      <c r="AU284" s="2"/>
    </row>
    <row r="285" ht="15.75">
      <c r="AU285" s="2"/>
    </row>
    <row r="286" ht="15.75">
      <c r="AU286" s="2"/>
    </row>
    <row r="287" ht="15.75">
      <c r="AU287" s="2"/>
    </row>
    <row r="288" ht="15.75">
      <c r="AU288" s="2"/>
    </row>
    <row r="289" ht="15.75">
      <c r="AU289" s="2"/>
    </row>
    <row r="290" ht="15.75">
      <c r="AU290" s="2"/>
    </row>
    <row r="291" ht="15.75">
      <c r="AU291" s="2"/>
    </row>
    <row r="292" ht="15.75">
      <c r="AU292" s="2"/>
    </row>
    <row r="293" ht="15.75">
      <c r="AU293" s="2"/>
    </row>
    <row r="294" ht="15.75">
      <c r="AU294" s="2"/>
    </row>
    <row r="295" ht="15.75">
      <c r="AU295" s="2"/>
    </row>
    <row r="296" ht="15.75">
      <c r="AU296" s="2"/>
    </row>
    <row r="297" ht="15.75">
      <c r="AU297" s="2"/>
    </row>
    <row r="298" ht="15.75">
      <c r="AU298" s="2"/>
    </row>
    <row r="299" ht="15.75">
      <c r="AU299" s="2"/>
    </row>
    <row r="300" ht="15.75">
      <c r="AU300" s="2"/>
    </row>
    <row r="301" ht="15.75">
      <c r="AU301" s="2"/>
    </row>
    <row r="302" ht="15.75">
      <c r="AU302" s="2"/>
    </row>
    <row r="303" ht="15.75">
      <c r="AU303" s="2"/>
    </row>
    <row r="304" ht="15.75">
      <c r="AU304" s="2"/>
    </row>
    <row r="305" ht="15.75">
      <c r="AU305" s="2"/>
    </row>
    <row r="306" ht="15.75">
      <c r="AU306" s="2"/>
    </row>
    <row r="307" ht="15.75">
      <c r="AU307" s="2"/>
    </row>
    <row r="308" ht="15.75">
      <c r="AU308" s="2"/>
    </row>
    <row r="309" ht="15.75">
      <c r="AU309" s="2"/>
    </row>
    <row r="310" ht="15.75">
      <c r="AU310" s="2"/>
    </row>
    <row r="311" ht="15.75">
      <c r="AU311" s="2"/>
    </row>
    <row r="312" ht="15.75">
      <c r="AU312" s="2"/>
    </row>
    <row r="313" ht="15.75">
      <c r="AU313" s="2"/>
    </row>
    <row r="314" ht="15.75">
      <c r="AU314" s="2"/>
    </row>
    <row r="315" ht="15.75">
      <c r="AU315" s="2"/>
    </row>
    <row r="316" ht="15.75">
      <c r="AU316" s="2"/>
    </row>
    <row r="317" ht="15.75">
      <c r="AU317" s="2"/>
    </row>
    <row r="318" ht="15.75">
      <c r="AU318" s="2"/>
    </row>
    <row r="319" ht="15.75">
      <c r="AU319" s="2"/>
    </row>
    <row r="320" ht="15.75">
      <c r="AU320" s="2"/>
    </row>
    <row r="321" ht="15.75">
      <c r="AU321" s="2"/>
    </row>
    <row r="322" ht="15.75">
      <c r="AU322" s="2"/>
    </row>
    <row r="323" ht="15.75">
      <c r="AU323" s="2"/>
    </row>
    <row r="324" ht="15.75">
      <c r="AU324" s="2"/>
    </row>
    <row r="325" ht="15.75">
      <c r="AU325" s="2"/>
    </row>
    <row r="326" ht="15.75">
      <c r="AU326" s="2"/>
    </row>
    <row r="327" ht="15.75">
      <c r="AU327" s="2"/>
    </row>
    <row r="328" ht="15.75">
      <c r="AU328" s="2"/>
    </row>
    <row r="329" ht="15.75">
      <c r="AU329" s="2"/>
    </row>
    <row r="330" ht="15.75">
      <c r="AU330" s="2"/>
    </row>
    <row r="331" ht="15.75">
      <c r="AU331" s="2"/>
    </row>
    <row r="332" ht="15.75">
      <c r="AU332" s="2"/>
    </row>
    <row r="333" ht="15.75">
      <c r="AU333" s="2"/>
    </row>
    <row r="334" ht="15.75">
      <c r="AU334" s="2"/>
    </row>
    <row r="335" ht="15.75">
      <c r="AU335" s="2"/>
    </row>
    <row r="336" ht="15.75">
      <c r="AU336" s="2"/>
    </row>
    <row r="337" ht="15.75">
      <c r="AU337" s="2"/>
    </row>
    <row r="338" ht="15.75">
      <c r="AU338" s="2"/>
    </row>
    <row r="339" ht="15.75">
      <c r="AU339" s="2"/>
    </row>
    <row r="340" ht="15.75">
      <c r="AU340" s="2"/>
    </row>
    <row r="341" ht="15.75">
      <c r="AU341" s="2"/>
    </row>
    <row r="342" ht="15.75">
      <c r="AU342" s="2"/>
    </row>
    <row r="343" ht="15.75">
      <c r="AU343" s="2"/>
    </row>
    <row r="344" ht="15.75">
      <c r="AU344" s="2"/>
    </row>
    <row r="345" ht="15.75">
      <c r="AU345" s="2"/>
    </row>
    <row r="346" ht="15.75">
      <c r="AU346" s="2"/>
    </row>
    <row r="347" ht="15.75">
      <c r="AU347" s="2"/>
    </row>
    <row r="348" ht="15.75">
      <c r="AU348" s="2"/>
    </row>
    <row r="349" ht="15.75">
      <c r="AU349" s="2"/>
    </row>
    <row r="350" ht="15.75">
      <c r="AU350" s="2"/>
    </row>
    <row r="351" ht="15.75">
      <c r="AU351" s="2"/>
    </row>
    <row r="352" ht="15.75">
      <c r="AU352" s="2"/>
    </row>
    <row r="353" ht="15.75">
      <c r="AU353" s="2"/>
    </row>
    <row r="354" ht="15.75">
      <c r="AU354" s="2"/>
    </row>
    <row r="355" ht="15.75">
      <c r="AU355" s="2"/>
    </row>
    <row r="356" ht="15.75">
      <c r="AU356" s="2"/>
    </row>
    <row r="357" ht="15.75">
      <c r="AU357" s="2"/>
    </row>
    <row r="358" ht="15.75">
      <c r="AU358" s="2"/>
    </row>
    <row r="359" ht="15.75">
      <c r="AU359" s="2"/>
    </row>
    <row r="360" ht="15.75">
      <c r="AU360" s="2"/>
    </row>
    <row r="361" ht="15.75">
      <c r="AU361" s="2"/>
    </row>
    <row r="362" ht="15.75">
      <c r="AU362" s="2"/>
    </row>
    <row r="363" ht="15.75">
      <c r="AU363" s="2"/>
    </row>
    <row r="364" ht="15.75">
      <c r="AU364" s="2"/>
    </row>
    <row r="365" ht="15.75">
      <c r="AU365" s="2"/>
    </row>
    <row r="366" ht="15.75">
      <c r="AU366" s="2"/>
    </row>
    <row r="367" ht="15.75">
      <c r="AU367" s="2"/>
    </row>
    <row r="368" ht="15.75">
      <c r="AU368" s="2"/>
    </row>
    <row r="369" ht="15.75">
      <c r="AU369" s="2"/>
    </row>
    <row r="370" ht="15.75">
      <c r="AU370" s="2"/>
    </row>
    <row r="371" ht="15.75">
      <c r="AU371" s="2"/>
    </row>
    <row r="372" ht="15.75">
      <c r="AU372" s="2"/>
    </row>
    <row r="373" ht="15.75">
      <c r="AU373" s="2"/>
    </row>
    <row r="374" ht="15.75">
      <c r="AU374" s="2"/>
    </row>
    <row r="375" ht="15.75">
      <c r="AU375" s="2"/>
    </row>
    <row r="376" ht="15.75">
      <c r="AU376" s="2"/>
    </row>
    <row r="377" ht="15.75">
      <c r="AU377" s="2"/>
    </row>
    <row r="378" ht="15.75">
      <c r="AU378" s="2"/>
    </row>
    <row r="379" ht="15.75">
      <c r="AU379" s="2"/>
    </row>
    <row r="380" ht="15.75">
      <c r="AU380" s="2"/>
    </row>
    <row r="381" ht="15.75">
      <c r="AU381" s="2"/>
    </row>
    <row r="382" ht="15.75">
      <c r="AU382" s="2"/>
    </row>
    <row r="383" ht="15.75">
      <c r="AU383" s="2"/>
    </row>
    <row r="384" ht="15.75">
      <c r="AU384" s="2"/>
    </row>
    <row r="385" ht="15.75">
      <c r="AU385" s="2"/>
    </row>
    <row r="386" ht="15.75">
      <c r="AU386" s="2"/>
    </row>
    <row r="387" ht="15.75">
      <c r="AU387" s="2"/>
    </row>
    <row r="388" ht="15.75">
      <c r="AU388" s="2"/>
    </row>
    <row r="389" ht="15.75">
      <c r="AU389" s="2"/>
    </row>
    <row r="390" ht="15.75">
      <c r="AU390" s="2"/>
    </row>
    <row r="391" ht="15.75">
      <c r="AU391" s="2"/>
    </row>
    <row r="392" ht="15.75">
      <c r="AU392" s="2"/>
    </row>
    <row r="393" ht="15.75">
      <c r="AU393" s="2"/>
    </row>
    <row r="394" ht="15.75">
      <c r="AU394" s="2"/>
    </row>
    <row r="395" ht="15.75">
      <c r="AU395" s="2"/>
    </row>
    <row r="396" ht="15.75">
      <c r="AU396" s="2"/>
    </row>
  </sheetData>
  <sheetProtection selectLockedCells="1" selectUnlockedCells="1"/>
  <mergeCells count="165">
    <mergeCell ref="C75:G75"/>
    <mergeCell ref="C76:G76"/>
    <mergeCell ref="C77:G77"/>
    <mergeCell ref="Q61:AU61"/>
    <mergeCell ref="O53:P53"/>
    <mergeCell ref="O60:P60"/>
    <mergeCell ref="H76:L76"/>
    <mergeCell ref="O63:P63"/>
    <mergeCell ref="O65:P65"/>
    <mergeCell ref="O66:P66"/>
    <mergeCell ref="Q55:AU55"/>
    <mergeCell ref="Q56:AU56"/>
    <mergeCell ref="Q57:AU57"/>
    <mergeCell ref="Q58:AU58"/>
    <mergeCell ref="Q59:AU59"/>
    <mergeCell ref="Q60:AU60"/>
    <mergeCell ref="Q49:AU49"/>
    <mergeCell ref="Q50:AU50"/>
    <mergeCell ref="Q51:AU51"/>
    <mergeCell ref="Q52:AU52"/>
    <mergeCell ref="Q53:AU53"/>
    <mergeCell ref="Q54:AU54"/>
    <mergeCell ref="Q41:AU41"/>
    <mergeCell ref="Q42:AU42"/>
    <mergeCell ref="Q45:AU45"/>
    <mergeCell ref="Q46:AU46"/>
    <mergeCell ref="Q47:AU47"/>
    <mergeCell ref="Q48:AU48"/>
    <mergeCell ref="Q30:AU30"/>
    <mergeCell ref="Q32:AU32"/>
    <mergeCell ref="Q33:AU33"/>
    <mergeCell ref="Q34:AU34"/>
    <mergeCell ref="Q38:AU38"/>
    <mergeCell ref="Q39:AU39"/>
    <mergeCell ref="Q23:AU23"/>
    <mergeCell ref="Q24:AU24"/>
    <mergeCell ref="Q25:AU25"/>
    <mergeCell ref="Q26:AU26"/>
    <mergeCell ref="Q27:AU27"/>
    <mergeCell ref="Q29:AU29"/>
    <mergeCell ref="Q14:AU14"/>
    <mergeCell ref="Q15:AU15"/>
    <mergeCell ref="Q16:AU16"/>
    <mergeCell ref="Q17:AU17"/>
    <mergeCell ref="Q19:AU19"/>
    <mergeCell ref="Q22:AU22"/>
    <mergeCell ref="O49:P49"/>
    <mergeCell ref="O50:P50"/>
    <mergeCell ref="O48:P48"/>
    <mergeCell ref="O8:P8"/>
    <mergeCell ref="O9:P9"/>
    <mergeCell ref="Q6:AU6"/>
    <mergeCell ref="Q8:AU8"/>
    <mergeCell ref="Q9:AU9"/>
    <mergeCell ref="Q12:AU12"/>
    <mergeCell ref="Q13:AU13"/>
    <mergeCell ref="A1:AU1"/>
    <mergeCell ref="A2:A8"/>
    <mergeCell ref="B2:B8"/>
    <mergeCell ref="C2:F4"/>
    <mergeCell ref="G2:G8"/>
    <mergeCell ref="N7:AU7"/>
    <mergeCell ref="E7:E8"/>
    <mergeCell ref="H2:M2"/>
    <mergeCell ref="N2:AU2"/>
    <mergeCell ref="N3:P3"/>
    <mergeCell ref="Q3:AU3"/>
    <mergeCell ref="K5:K8"/>
    <mergeCell ref="N4:AU5"/>
    <mergeCell ref="M3:M8"/>
    <mergeCell ref="I3:L3"/>
    <mergeCell ref="O6:P6"/>
    <mergeCell ref="C5:C8"/>
    <mergeCell ref="D5:D8"/>
    <mergeCell ref="F7:F8"/>
    <mergeCell ref="J4:L4"/>
    <mergeCell ref="J5:J8"/>
    <mergeCell ref="E5:F6"/>
    <mergeCell ref="L5:L8"/>
    <mergeCell ref="I4:I8"/>
    <mergeCell ref="H3:H8"/>
    <mergeCell ref="A17:B17"/>
    <mergeCell ref="H77:L77"/>
    <mergeCell ref="A64:AU64"/>
    <mergeCell ref="A63:B63"/>
    <mergeCell ref="C63:F63"/>
    <mergeCell ref="A65:F65"/>
    <mergeCell ref="H75:L75"/>
    <mergeCell ref="A71:AU71"/>
    <mergeCell ref="H74:L74"/>
    <mergeCell ref="B72:J72"/>
    <mergeCell ref="A10:AU10"/>
    <mergeCell ref="A62:B62"/>
    <mergeCell ref="C34:F34"/>
    <mergeCell ref="C27:F27"/>
    <mergeCell ref="C17:F17"/>
    <mergeCell ref="A28:AU28"/>
    <mergeCell ref="A36:AU36"/>
    <mergeCell ref="A27:B27"/>
    <mergeCell ref="C30:F30"/>
    <mergeCell ref="A11:AU11"/>
    <mergeCell ref="C33:F33"/>
    <mergeCell ref="A35:AU35"/>
    <mergeCell ref="A31:AU31"/>
    <mergeCell ref="A34:B34"/>
    <mergeCell ref="C62:F62"/>
    <mergeCell ref="A37:AU37"/>
    <mergeCell ref="A43:AU43"/>
    <mergeCell ref="C42:F42"/>
    <mergeCell ref="A44:AU44"/>
    <mergeCell ref="A42:B42"/>
    <mergeCell ref="M81:AU81"/>
    <mergeCell ref="A18:AU18"/>
    <mergeCell ref="A30:B30"/>
    <mergeCell ref="Q70:AU70"/>
    <mergeCell ref="A66:M66"/>
    <mergeCell ref="A67:M67"/>
    <mergeCell ref="A68:M68"/>
    <mergeCell ref="A69:M69"/>
    <mergeCell ref="N70:P70"/>
    <mergeCell ref="A33:B33"/>
    <mergeCell ref="O13:P13"/>
    <mergeCell ref="O16:P16"/>
    <mergeCell ref="O12:P12"/>
    <mergeCell ref="O14:P14"/>
    <mergeCell ref="O15:P15"/>
    <mergeCell ref="O17:P17"/>
    <mergeCell ref="O23:P23"/>
    <mergeCell ref="O19:P19"/>
    <mergeCell ref="O22:P22"/>
    <mergeCell ref="O24:P24"/>
    <mergeCell ref="O25:P25"/>
    <mergeCell ref="O26:P26"/>
    <mergeCell ref="O27:P27"/>
    <mergeCell ref="O34:P34"/>
    <mergeCell ref="O30:P30"/>
    <mergeCell ref="O29:P29"/>
    <mergeCell ref="O32:P32"/>
    <mergeCell ref="O33:P33"/>
    <mergeCell ref="O38:P38"/>
    <mergeCell ref="O39:P39"/>
    <mergeCell ref="O41:P41"/>
    <mergeCell ref="O42:P42"/>
    <mergeCell ref="O47:P47"/>
    <mergeCell ref="O45:P45"/>
    <mergeCell ref="O46:P46"/>
    <mergeCell ref="O51:P51"/>
    <mergeCell ref="O55:P55"/>
    <mergeCell ref="O54:P54"/>
    <mergeCell ref="O57:P57"/>
    <mergeCell ref="O59:P59"/>
    <mergeCell ref="O62:P62"/>
    <mergeCell ref="O52:P52"/>
    <mergeCell ref="O56:P56"/>
    <mergeCell ref="O58:P58"/>
    <mergeCell ref="O61:P61"/>
    <mergeCell ref="C74:G74"/>
    <mergeCell ref="O67:P67"/>
    <mergeCell ref="O68:P68"/>
    <mergeCell ref="O69:P69"/>
    <mergeCell ref="Q69:AU69"/>
    <mergeCell ref="Q62:AU62"/>
    <mergeCell ref="Q63:AU63"/>
    <mergeCell ref="Q65:AU65"/>
    <mergeCell ref="Q66:AU68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4" r:id="rId1"/>
  <rowBreaks count="2" manualBreakCount="2">
    <brk id="30" max="46" man="1"/>
    <brk id="56" max="46" man="1"/>
  </rowBreaks>
  <ignoredErrors>
    <ignoredError sqref="A15:A16" twoDigitTextYear="1"/>
    <ignoredError sqref="H14:K14 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2020-05-05T08:50:54Z</cp:lastPrinted>
  <dcterms:created xsi:type="dcterms:W3CDTF">2019-11-11T15:54:12Z</dcterms:created>
  <dcterms:modified xsi:type="dcterms:W3CDTF">2020-05-08T04:42:52Z</dcterms:modified>
  <cp:category/>
  <cp:version/>
  <cp:contentType/>
  <cp:contentStatus/>
</cp:coreProperties>
</file>